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ob" sheetId="3" r:id="rId1"/>
    <sheet name="SP" sheetId="2" r:id="rId2"/>
    <sheet name="PT" sheetId="4" r:id="rId3"/>
    <sheet name="PM" sheetId="1" r:id="rId4"/>
    <sheet name="OA" sheetId="5" r:id="rId5"/>
    <sheet name="O" sheetId="6" r:id="rId6"/>
    <sheet name="Eléctrique" sheetId="7" r:id="rId7"/>
  </sheets>
  <calcPr calcId="125725"/>
</workbook>
</file>

<file path=xl/calcChain.xml><?xml version="1.0" encoding="utf-8"?>
<calcChain xmlns="http://schemas.openxmlformats.org/spreadsheetml/2006/main">
  <c r="B6" i="4"/>
  <c r="D6" i="5"/>
  <c r="D7"/>
  <c r="D8"/>
  <c r="D5"/>
  <c r="D67" i="2"/>
  <c r="D58"/>
  <c r="D24"/>
  <c r="D49"/>
  <c r="D8"/>
  <c r="B6" i="3"/>
  <c r="D17" i="4"/>
  <c r="D16"/>
  <c r="D12"/>
  <c r="D64" i="2"/>
  <c r="D62"/>
  <c r="D54"/>
  <c r="D59"/>
  <c r="D57"/>
  <c r="D33"/>
  <c r="D53"/>
  <c r="D32"/>
  <c r="D48"/>
  <c r="D11" i="4"/>
  <c r="D20"/>
  <c r="D15"/>
  <c r="B6" i="1"/>
  <c r="D26"/>
  <c r="D42" i="2"/>
  <c r="D21"/>
  <c r="D43"/>
  <c r="D22"/>
  <c r="D23"/>
  <c r="D39"/>
  <c r="D45"/>
  <c r="D30"/>
  <c r="D40"/>
  <c r="D50"/>
  <c r="D44"/>
  <c r="D25"/>
  <c r="D27"/>
  <c r="D26"/>
  <c r="D15"/>
  <c r="D29"/>
  <c r="D56"/>
  <c r="D46"/>
  <c r="D34"/>
  <c r="D63"/>
  <c r="D41"/>
  <c r="D37"/>
  <c r="D66"/>
  <c r="D65"/>
  <c r="D68"/>
  <c r="D55"/>
  <c r="D61"/>
  <c r="D47"/>
  <c r="D51"/>
  <c r="D52"/>
  <c r="D69"/>
  <c r="D60"/>
  <c r="D6"/>
  <c r="D7"/>
  <c r="D10"/>
  <c r="D14"/>
  <c r="D9"/>
  <c r="D19"/>
  <c r="D12"/>
  <c r="D13"/>
  <c r="D20"/>
  <c r="D11"/>
  <c r="D17"/>
  <c r="D31"/>
  <c r="D28"/>
  <c r="D18"/>
  <c r="D16"/>
  <c r="D35"/>
  <c r="D36"/>
  <c r="D38"/>
  <c r="D5"/>
  <c r="D6" i="1"/>
  <c r="D12"/>
  <c r="D8"/>
  <c r="D10"/>
  <c r="D7"/>
  <c r="D14"/>
  <c r="D11"/>
  <c r="D9"/>
  <c r="D18"/>
  <c r="D16"/>
  <c r="D13"/>
  <c r="D15"/>
  <c r="D21"/>
  <c r="D23"/>
  <c r="D27"/>
  <c r="D17"/>
  <c r="D22"/>
  <c r="D19"/>
  <c r="D24"/>
  <c r="D20"/>
  <c r="D28"/>
  <c r="D30"/>
  <c r="D25"/>
  <c r="D29"/>
  <c r="D5"/>
  <c r="D8" i="3"/>
  <c r="D17"/>
  <c r="D22"/>
  <c r="D21"/>
  <c r="D23"/>
  <c r="D16"/>
  <c r="D15"/>
  <c r="D18"/>
  <c r="D5"/>
  <c r="D9"/>
  <c r="D7"/>
  <c r="D13"/>
  <c r="D12"/>
  <c r="D10"/>
  <c r="D14"/>
  <c r="D11"/>
  <c r="D19"/>
  <c r="D20"/>
  <c r="D6"/>
  <c r="D6" i="4"/>
  <c r="D10"/>
  <c r="D13"/>
  <c r="D9"/>
  <c r="D18"/>
  <c r="D8"/>
  <c r="D19"/>
  <c r="D21"/>
  <c r="D7"/>
  <c r="D14"/>
  <c r="D5"/>
  <c r="D6" i="6"/>
  <c r="D7"/>
  <c r="D8"/>
  <c r="D9"/>
  <c r="D5"/>
  <c r="D6" i="7"/>
  <c r="D5"/>
  <c r="B6" i="6"/>
  <c r="B6" i="7" l="1"/>
  <c r="B7" i="6"/>
  <c r="B8" s="1"/>
  <c r="B9" s="1"/>
  <c r="B6" i="5" l="1"/>
  <c r="B7" s="1"/>
  <c r="B8" s="1"/>
  <c r="B6" i="2"/>
  <c r="B7" s="1"/>
  <c r="B8" l="1"/>
  <c r="B7" i="1"/>
  <c r="B27"/>
  <c r="B28"/>
  <c r="B29" s="1"/>
  <c r="B30" s="1"/>
  <c r="B7" i="4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7" i="3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8" i="1"/>
  <c r="B9"/>
  <c r="B10"/>
  <c r="B11"/>
  <c r="B12"/>
  <c r="B13"/>
  <c r="B14"/>
  <c r="B15"/>
  <c r="B16"/>
  <c r="B17"/>
  <c r="B18"/>
  <c r="B19"/>
  <c r="B20"/>
  <c r="B21"/>
  <c r="B22"/>
  <c r="B23"/>
  <c r="B24"/>
  <c r="B25"/>
  <c r="B9" i="2"/>
  <c r="B10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</calcChain>
</file>

<file path=xl/sharedStrings.xml><?xml version="1.0" encoding="utf-8"?>
<sst xmlns="http://schemas.openxmlformats.org/spreadsheetml/2006/main" count="312" uniqueCount="162">
  <si>
    <t>TOUCHET Guillaume</t>
  </si>
  <si>
    <t>TOTAL</t>
  </si>
  <si>
    <t>HYVERNAULT Hérvé</t>
  </si>
  <si>
    <t>BONNIN Théo</t>
  </si>
  <si>
    <t>MANCOIS Alexis</t>
  </si>
  <si>
    <t>BECKER Pascal</t>
  </si>
  <si>
    <t>ALAPETITE Matthieu</t>
  </si>
  <si>
    <t xml:space="preserve">BONNET Grégory </t>
  </si>
  <si>
    <t>GUYET Jean Christophe</t>
  </si>
  <si>
    <t>TEMPLIER Aurélien</t>
  </si>
  <si>
    <t>SEBERT Christophe</t>
  </si>
  <si>
    <t xml:space="preserve">Super Proto </t>
  </si>
  <si>
    <t>Classement</t>
  </si>
  <si>
    <t xml:space="preserve">Points </t>
  </si>
  <si>
    <t>Points</t>
  </si>
  <si>
    <t xml:space="preserve">Classement </t>
  </si>
  <si>
    <t>PLACE</t>
  </si>
  <si>
    <t>POINT</t>
  </si>
  <si>
    <t>MOB</t>
  </si>
  <si>
    <t>PROTOTYPE</t>
  </si>
  <si>
    <t>ORIGINE AMÉLIORÉ</t>
  </si>
  <si>
    <t>ORIGINE</t>
  </si>
  <si>
    <t>PROMOTION</t>
  </si>
  <si>
    <t>20 et +</t>
  </si>
  <si>
    <t>PAGNOUX Stéphane / BOUTARAUD Olivier</t>
  </si>
  <si>
    <t>PESQUE Eric / PIED Stéphane</t>
  </si>
  <si>
    <t xml:space="preserve">AUMARECHAL Marc / Michel / BOUBET Stépahne </t>
  </si>
  <si>
    <t>BOURSEAUD / MENEZ</t>
  </si>
  <si>
    <t xml:space="preserve">                BRESDON</t>
  </si>
  <si>
    <t xml:space="preserve">       MOUTIER MALCARD</t>
  </si>
  <si>
    <t xml:space="preserve">                 PARSAC</t>
  </si>
  <si>
    <t xml:space="preserve">      MOUTIER MALCARD</t>
  </si>
  <si>
    <t xml:space="preserve"> ST CHRISTOPHE SUR ROC</t>
  </si>
  <si>
    <t xml:space="preserve"> LA BOISSIÈRE EN GATINE</t>
  </si>
  <si>
    <t>BECKER Patrice</t>
  </si>
  <si>
    <t>VANNIER Olivier / PEDOUX Francis</t>
  </si>
  <si>
    <t>CHEMISIER Jean Louis / CHEMISIER Florent</t>
  </si>
  <si>
    <t>POINTS</t>
  </si>
  <si>
    <t>Nom</t>
  </si>
  <si>
    <t>Prénom</t>
  </si>
  <si>
    <t>Clas</t>
  </si>
  <si>
    <t>Gén</t>
  </si>
  <si>
    <t xml:space="preserve">         SAINTE SÉVÈRE</t>
  </si>
  <si>
    <t xml:space="preserve">                 BRESDON</t>
  </si>
  <si>
    <t xml:space="preserve">                  PARSAC</t>
  </si>
  <si>
    <t xml:space="preserve">          SAINTE SÉVÈRE</t>
  </si>
  <si>
    <t xml:space="preserve">           SAINTE SÉVÈRE</t>
  </si>
  <si>
    <t xml:space="preserve">               BRESDON</t>
  </si>
  <si>
    <t>LAJOINIE Sébastien</t>
  </si>
  <si>
    <t>BRET DEVRON David</t>
  </si>
  <si>
    <t>POUCHOL BLANCHON / TOTY Alexandre</t>
  </si>
  <si>
    <t>MAGNAT Christophe</t>
  </si>
  <si>
    <t>PALAC Sylvain / GUYET Jean Christophe</t>
  </si>
  <si>
    <t>WABLE Thierry / GROSSIN Cédric / MAUPOINT</t>
  </si>
  <si>
    <t>ARVAUD / OLLIER / LAGARDERE</t>
  </si>
  <si>
    <t>BARATON Cédric / BUTEL Pierre</t>
  </si>
  <si>
    <t>OLIN Florent / BOUCHER Loic</t>
  </si>
  <si>
    <t>SEGEAT Christophe</t>
  </si>
  <si>
    <t>ROUYER Thibaut</t>
  </si>
  <si>
    <t xml:space="preserve">AVRIL Cyril </t>
  </si>
  <si>
    <t xml:space="preserve">AVRIL Jérémy </t>
  </si>
  <si>
    <t>BITAUD Jérémy</t>
  </si>
  <si>
    <t>BERTRAND Etienne</t>
  </si>
  <si>
    <t>LAURENT Loic / Yannick</t>
  </si>
  <si>
    <t>AVRIL Thierry</t>
  </si>
  <si>
    <t>AVRIL Léa</t>
  </si>
  <si>
    <t>DEVIMEUX Xavier</t>
  </si>
  <si>
    <t>PAGENEL David</t>
  </si>
  <si>
    <t>RENOULT Sébastien</t>
  </si>
  <si>
    <t>COLAS Ludovic</t>
  </si>
  <si>
    <t>CEREZUELA Cyrille</t>
  </si>
  <si>
    <t>MIARD Denis</t>
  </si>
  <si>
    <t>ALLAIRE / ALLAIRE</t>
  </si>
  <si>
    <t>GRISEAU / FLEURY</t>
  </si>
  <si>
    <t>CARTON Julien</t>
  </si>
  <si>
    <t>TISSERON Sylvain</t>
  </si>
  <si>
    <t xml:space="preserve">                PARSAC</t>
  </si>
  <si>
    <t>LAMELAY</t>
  </si>
  <si>
    <t>BENARD</t>
  </si>
  <si>
    <t>MICHELET</t>
  </si>
  <si>
    <t>DENIS Benjamin</t>
  </si>
  <si>
    <t>VANVYNCKT Olivier</t>
  </si>
  <si>
    <t>TOUCHET Christian</t>
  </si>
  <si>
    <t>TOUCHET Dylan</t>
  </si>
  <si>
    <t>TOUCHET Baptiste</t>
  </si>
  <si>
    <t>LABETOULLE Nicolas</t>
  </si>
  <si>
    <t>LEGAYE Ludovic</t>
  </si>
  <si>
    <t>MONICHON Guy</t>
  </si>
  <si>
    <t>LAPHILIPPE Sébastien</t>
  </si>
  <si>
    <t>DEBEC</t>
  </si>
  <si>
    <t>DOUARD Valéry</t>
  </si>
  <si>
    <t>DEMERY Sébastien</t>
  </si>
  <si>
    <t xml:space="preserve">HEBERT Franck </t>
  </si>
  <si>
    <t>GANNE Sébastien</t>
  </si>
  <si>
    <t>MEUNIER Adrien</t>
  </si>
  <si>
    <t>MINIERE Robin</t>
  </si>
  <si>
    <t>CARRE</t>
  </si>
  <si>
    <t xml:space="preserve">MERCIER Christophe / AUROY </t>
  </si>
  <si>
    <t>GODIGNON Aurélien</t>
  </si>
  <si>
    <t>BOGROS Sébastien et Nathalie</t>
  </si>
  <si>
    <t>BOUTIN Laurent / DARNAU Baptiste</t>
  </si>
  <si>
    <t>BECKER Sandrine</t>
  </si>
  <si>
    <t>CONTINI Richard / MAZOYER</t>
  </si>
  <si>
    <t>CONTINI Nelly / CONTINI / MAZOYER Laurent</t>
  </si>
  <si>
    <t>VANNIER Bertrand / GRIFE Pierre</t>
  </si>
  <si>
    <t>LOUASSIER Samuel</t>
  </si>
  <si>
    <t>VIGNERON Axel et Emmanuel</t>
  </si>
  <si>
    <t>DESFORGES Julien / PETIT Nicolas</t>
  </si>
  <si>
    <t>Avril Cyril</t>
  </si>
  <si>
    <t>GILBERT Christophe / CHOLLET Nolwen</t>
  </si>
  <si>
    <t>BAUDAT Adrien</t>
  </si>
  <si>
    <t>ARAZAR Hugues</t>
  </si>
  <si>
    <t>MINIERE Denis</t>
  </si>
  <si>
    <t>CHENEVIERE</t>
  </si>
  <si>
    <t>JOUANNEAU</t>
  </si>
  <si>
    <t>DELCAMP</t>
  </si>
  <si>
    <t xml:space="preserve">BRZEZINSKI Stéphane / TIXIER </t>
  </si>
  <si>
    <t>VABRE Cédric</t>
  </si>
  <si>
    <t>BRABANT Carl</t>
  </si>
  <si>
    <t>DECHERON Sébastien</t>
  </si>
  <si>
    <t>LAGONOTTE Yves</t>
  </si>
  <si>
    <t>COLLET Valentin</t>
  </si>
  <si>
    <t>PETITJEAN D</t>
  </si>
  <si>
    <t>MALANEDE</t>
  </si>
  <si>
    <t>Avril Jérémy</t>
  </si>
  <si>
    <t>MALIEN Vincent</t>
  </si>
  <si>
    <t>ARVAULT / LECHANTOUX</t>
  </si>
  <si>
    <t>HERY / PRIME / TOUCHARD</t>
  </si>
  <si>
    <t>RIVERO Pascal</t>
  </si>
  <si>
    <t>FAURE Gérard</t>
  </si>
  <si>
    <t>ZIMMERMAN /BALLANGER</t>
  </si>
  <si>
    <t>REVERREAU</t>
  </si>
  <si>
    <t>VASSEUR / GAILLARDET / RODRIGUES</t>
  </si>
  <si>
    <t>MAGNAUT</t>
  </si>
  <si>
    <t>MARY / HELIE</t>
  </si>
  <si>
    <t>NOZAL</t>
  </si>
  <si>
    <t>VERRAT</t>
  </si>
  <si>
    <t>FRANCOIS / KIHM</t>
  </si>
  <si>
    <t>YVERNAULT Hervé</t>
  </si>
  <si>
    <t>BROUILLARD Emmanuel</t>
  </si>
  <si>
    <t>THOONSEN</t>
  </si>
  <si>
    <t>JARRAUD / MONA</t>
  </si>
  <si>
    <t>GUYET / CHIFFOLEAU</t>
  </si>
  <si>
    <t>BRABANT Romain</t>
  </si>
  <si>
    <t>COLLIN / VALLET / MOREAU</t>
  </si>
  <si>
    <t>PAPELARD Anthony / CHAUSSONAUD / MONTALESCOT</t>
  </si>
  <si>
    <t>TARDIF</t>
  </si>
  <si>
    <t>BOUTIN</t>
  </si>
  <si>
    <t>BOGROS</t>
  </si>
  <si>
    <t>MOYNARD / CAILLAUD</t>
  </si>
  <si>
    <t>HERVOUET / LARGEAU</t>
  </si>
  <si>
    <t>DUTEAU</t>
  </si>
  <si>
    <t>TRUAUD</t>
  </si>
  <si>
    <t>NAUDON Damien</t>
  </si>
  <si>
    <t>MANGEARD Fabien</t>
  </si>
  <si>
    <t>POIRIER Florent</t>
  </si>
  <si>
    <t>JOACHIM Patrick</t>
  </si>
  <si>
    <t>AIME / SAURIN</t>
  </si>
  <si>
    <t>JANNAUD Rémy</t>
  </si>
  <si>
    <t>PEREZ Franck</t>
  </si>
  <si>
    <t>SOUVERAIN Clément</t>
  </si>
  <si>
    <t>BURRUS Wilfried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</si>
</sst>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1" applyFont="1" applyBorder="1" applyAlignment="1" applyProtection="1">
      <alignment horizontal="center"/>
      <protection hidden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6" xfId="1" applyFont="1" applyBorder="1" applyAlignment="1" applyProtection="1">
      <alignment horizontal="center"/>
      <protection hidden="1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0" fillId="0" borderId="1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2" fillId="0" borderId="6" xfId="1" applyFont="1" applyBorder="1" applyAlignment="1" applyProtection="1">
      <alignment horizontal="center" vertical="center"/>
      <protection hidden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1"/>
  <sheetViews>
    <sheetView tabSelected="1" zoomScaleNormal="100" workbookViewId="0">
      <selection activeCell="I10" sqref="I10"/>
    </sheetView>
  </sheetViews>
  <sheetFormatPr baseColWidth="10" defaultRowHeight="15"/>
  <cols>
    <col min="1" max="1" width="3.28515625" customWidth="1"/>
    <col min="2" max="2" width="7.85546875" customWidth="1"/>
    <col min="3" max="3" width="48.28515625" customWidth="1"/>
  </cols>
  <sheetData>
    <row r="1" spans="2:14" ht="27" thickBot="1">
      <c r="C1" s="11" t="s">
        <v>18</v>
      </c>
      <c r="D1" s="3"/>
    </row>
    <row r="2" spans="2:14" ht="15.75" thickBot="1"/>
    <row r="3" spans="2:14">
      <c r="B3" s="26" t="s">
        <v>40</v>
      </c>
      <c r="C3" s="16" t="s">
        <v>38</v>
      </c>
      <c r="D3" s="23" t="s">
        <v>1</v>
      </c>
      <c r="E3" s="21" t="s">
        <v>28</v>
      </c>
      <c r="F3" s="22"/>
      <c r="G3" s="21" t="s">
        <v>29</v>
      </c>
      <c r="H3" s="22"/>
      <c r="I3" s="21" t="s">
        <v>30</v>
      </c>
      <c r="J3" s="22"/>
      <c r="K3" s="21" t="s">
        <v>32</v>
      </c>
      <c r="L3" s="22"/>
      <c r="M3" s="21" t="s">
        <v>33</v>
      </c>
      <c r="N3" s="22"/>
    </row>
    <row r="4" spans="2:14">
      <c r="B4" s="20" t="s">
        <v>41</v>
      </c>
      <c r="C4" s="17" t="s">
        <v>39</v>
      </c>
      <c r="D4" s="24" t="s">
        <v>37</v>
      </c>
      <c r="E4" s="15" t="s">
        <v>12</v>
      </c>
      <c r="F4" s="4" t="s">
        <v>14</v>
      </c>
      <c r="G4" s="15" t="s">
        <v>15</v>
      </c>
      <c r="H4" s="4" t="s">
        <v>14</v>
      </c>
      <c r="I4" s="15" t="s">
        <v>12</v>
      </c>
      <c r="J4" s="4" t="s">
        <v>13</v>
      </c>
      <c r="K4" s="15" t="s">
        <v>15</v>
      </c>
      <c r="L4" s="4" t="s">
        <v>14</v>
      </c>
      <c r="M4" s="15" t="s">
        <v>12</v>
      </c>
      <c r="N4" s="4" t="s">
        <v>14</v>
      </c>
    </row>
    <row r="5" spans="2:14">
      <c r="B5" s="15">
        <v>1</v>
      </c>
      <c r="C5" s="4" t="s">
        <v>128</v>
      </c>
      <c r="D5" s="18">
        <f t="shared" ref="D5:D23" si="0">F5+H5+J5+L5+N5</f>
        <v>110</v>
      </c>
      <c r="E5" s="15">
        <v>1</v>
      </c>
      <c r="F5" s="4">
        <v>25</v>
      </c>
      <c r="G5" s="15">
        <v>4</v>
      </c>
      <c r="H5" s="4">
        <v>18</v>
      </c>
      <c r="I5" s="15">
        <v>1</v>
      </c>
      <c r="J5" s="4">
        <v>25</v>
      </c>
      <c r="K5" s="15">
        <v>3</v>
      </c>
      <c r="L5" s="4">
        <v>20</v>
      </c>
      <c r="M5" s="15">
        <v>2</v>
      </c>
      <c r="N5" s="4">
        <v>22</v>
      </c>
    </row>
    <row r="6" spans="2:14">
      <c r="B6" s="15">
        <f>1+B5</f>
        <v>2</v>
      </c>
      <c r="C6" s="4" t="s">
        <v>72</v>
      </c>
      <c r="D6" s="18">
        <f t="shared" si="0"/>
        <v>109</v>
      </c>
      <c r="E6" s="15">
        <v>2</v>
      </c>
      <c r="F6" s="4">
        <v>22</v>
      </c>
      <c r="G6" s="15">
        <v>1</v>
      </c>
      <c r="H6" s="4">
        <v>25</v>
      </c>
      <c r="I6" s="15">
        <v>2</v>
      </c>
      <c r="J6" s="4">
        <v>22</v>
      </c>
      <c r="K6" s="15">
        <v>2</v>
      </c>
      <c r="L6" s="4">
        <v>22</v>
      </c>
      <c r="M6" s="15">
        <v>4</v>
      </c>
      <c r="N6" s="4">
        <v>18</v>
      </c>
    </row>
    <row r="7" spans="2:14">
      <c r="B7" s="15">
        <f t="shared" ref="B7:B23" si="1">B6+1</f>
        <v>3</v>
      </c>
      <c r="C7" s="4" t="s">
        <v>55</v>
      </c>
      <c r="D7" s="18">
        <f t="shared" si="0"/>
        <v>95</v>
      </c>
      <c r="E7" s="15">
        <v>5</v>
      </c>
      <c r="F7" s="4">
        <v>16</v>
      </c>
      <c r="G7" s="15">
        <v>5</v>
      </c>
      <c r="H7" s="4">
        <v>16</v>
      </c>
      <c r="I7" s="15">
        <v>4</v>
      </c>
      <c r="J7" s="4">
        <v>18</v>
      </c>
      <c r="K7" s="15">
        <v>1</v>
      </c>
      <c r="L7" s="4">
        <v>25</v>
      </c>
      <c r="M7" s="15">
        <v>3</v>
      </c>
      <c r="N7" s="4">
        <v>20</v>
      </c>
    </row>
    <row r="8" spans="2:14">
      <c r="B8" s="15">
        <f t="shared" si="1"/>
        <v>4</v>
      </c>
      <c r="C8" s="4" t="s">
        <v>129</v>
      </c>
      <c r="D8" s="18">
        <f t="shared" si="0"/>
        <v>90</v>
      </c>
      <c r="E8" s="15">
        <v>1</v>
      </c>
      <c r="F8" s="4">
        <v>25</v>
      </c>
      <c r="G8" s="15">
        <v>4</v>
      </c>
      <c r="H8" s="4">
        <v>18</v>
      </c>
      <c r="I8" s="15">
        <v>1</v>
      </c>
      <c r="J8" s="4">
        <v>25</v>
      </c>
      <c r="K8" s="15"/>
      <c r="L8" s="4"/>
      <c r="M8" s="15">
        <v>2</v>
      </c>
      <c r="N8" s="4">
        <v>22</v>
      </c>
    </row>
    <row r="9" spans="2:14">
      <c r="B9" s="15">
        <f t="shared" si="1"/>
        <v>5</v>
      </c>
      <c r="C9" s="4" t="s">
        <v>54</v>
      </c>
      <c r="D9" s="18">
        <f t="shared" si="0"/>
        <v>88</v>
      </c>
      <c r="E9" s="15">
        <v>3</v>
      </c>
      <c r="F9" s="4">
        <v>20</v>
      </c>
      <c r="G9" s="15">
        <v>2</v>
      </c>
      <c r="H9" s="4">
        <v>22</v>
      </c>
      <c r="I9" s="15">
        <v>5</v>
      </c>
      <c r="J9" s="4">
        <v>16</v>
      </c>
      <c r="K9" s="15">
        <v>5</v>
      </c>
      <c r="L9" s="4">
        <v>16</v>
      </c>
      <c r="M9" s="15">
        <v>7</v>
      </c>
      <c r="N9" s="4">
        <v>14</v>
      </c>
    </row>
    <row r="10" spans="2:14">
      <c r="B10" s="15">
        <f t="shared" si="1"/>
        <v>6</v>
      </c>
      <c r="C10" s="4" t="s">
        <v>105</v>
      </c>
      <c r="D10" s="18">
        <f t="shared" si="0"/>
        <v>84</v>
      </c>
      <c r="E10" s="15">
        <v>2</v>
      </c>
      <c r="F10" s="4">
        <v>22</v>
      </c>
      <c r="G10" s="15"/>
      <c r="H10" s="4"/>
      <c r="I10" s="15">
        <v>2</v>
      </c>
      <c r="J10" s="4">
        <v>22</v>
      </c>
      <c r="K10" s="15">
        <v>2</v>
      </c>
      <c r="L10" s="4">
        <v>22</v>
      </c>
      <c r="M10" s="15">
        <v>4</v>
      </c>
      <c r="N10" s="4">
        <v>18</v>
      </c>
    </row>
    <row r="11" spans="2:14">
      <c r="B11" s="15">
        <f t="shared" si="1"/>
        <v>7</v>
      </c>
      <c r="C11" s="4" t="s">
        <v>145</v>
      </c>
      <c r="D11" s="18">
        <f t="shared" si="0"/>
        <v>78</v>
      </c>
      <c r="E11" s="15">
        <v>4</v>
      </c>
      <c r="F11" s="4">
        <v>18</v>
      </c>
      <c r="G11" s="15"/>
      <c r="H11" s="4"/>
      <c r="I11" s="15">
        <v>3</v>
      </c>
      <c r="J11" s="4">
        <v>20</v>
      </c>
      <c r="K11" s="15">
        <v>6</v>
      </c>
      <c r="L11" s="4">
        <v>15</v>
      </c>
      <c r="M11" s="15">
        <v>1</v>
      </c>
      <c r="N11" s="4">
        <v>25</v>
      </c>
    </row>
    <row r="12" spans="2:14">
      <c r="B12" s="15">
        <f t="shared" si="1"/>
        <v>8</v>
      </c>
      <c r="C12" s="4" t="s">
        <v>56</v>
      </c>
      <c r="D12" s="18">
        <f t="shared" si="0"/>
        <v>52</v>
      </c>
      <c r="E12" s="15">
        <v>7</v>
      </c>
      <c r="F12" s="4">
        <v>14</v>
      </c>
      <c r="G12" s="15">
        <v>6</v>
      </c>
      <c r="H12" s="4">
        <v>15</v>
      </c>
      <c r="I12" s="15">
        <v>7</v>
      </c>
      <c r="J12" s="4">
        <v>14</v>
      </c>
      <c r="K12" s="15">
        <v>12</v>
      </c>
      <c r="L12" s="4">
        <v>9</v>
      </c>
      <c r="M12" s="15"/>
      <c r="N12" s="4"/>
    </row>
    <row r="13" spans="2:14">
      <c r="B13" s="15">
        <f t="shared" si="1"/>
        <v>9</v>
      </c>
      <c r="C13" s="4" t="s">
        <v>74</v>
      </c>
      <c r="D13" s="18">
        <f t="shared" si="0"/>
        <v>41</v>
      </c>
      <c r="E13" s="15">
        <v>6</v>
      </c>
      <c r="F13" s="4">
        <v>15</v>
      </c>
      <c r="G13" s="15">
        <v>7</v>
      </c>
      <c r="H13" s="4">
        <v>14</v>
      </c>
      <c r="I13" s="15"/>
      <c r="J13" s="4"/>
      <c r="K13" s="15">
        <v>9</v>
      </c>
      <c r="L13" s="4">
        <v>12</v>
      </c>
      <c r="M13" s="15"/>
      <c r="N13" s="4"/>
    </row>
    <row r="14" spans="2:14">
      <c r="B14" s="15">
        <f t="shared" si="1"/>
        <v>10</v>
      </c>
      <c r="C14" s="4" t="s">
        <v>73</v>
      </c>
      <c r="D14" s="18">
        <f t="shared" si="0"/>
        <v>34</v>
      </c>
      <c r="E14" s="15"/>
      <c r="F14" s="4"/>
      <c r="G14" s="15">
        <v>3</v>
      </c>
      <c r="H14" s="4">
        <v>20</v>
      </c>
      <c r="I14" s="15"/>
      <c r="J14" s="4"/>
      <c r="K14" s="15">
        <v>7</v>
      </c>
      <c r="L14" s="4">
        <v>14</v>
      </c>
      <c r="M14" s="15"/>
      <c r="N14" s="4"/>
    </row>
    <row r="15" spans="2:14">
      <c r="B15" s="15">
        <f t="shared" si="1"/>
        <v>11</v>
      </c>
      <c r="C15" s="5" t="s">
        <v>151</v>
      </c>
      <c r="D15" s="18">
        <f t="shared" si="0"/>
        <v>27</v>
      </c>
      <c r="E15" s="15"/>
      <c r="F15" s="4"/>
      <c r="G15" s="15"/>
      <c r="H15" s="4"/>
      <c r="I15" s="15"/>
      <c r="J15" s="4"/>
      <c r="K15" s="15">
        <v>10</v>
      </c>
      <c r="L15" s="4">
        <v>11</v>
      </c>
      <c r="M15" s="15">
        <v>5</v>
      </c>
      <c r="N15" s="4">
        <v>16</v>
      </c>
    </row>
    <row r="16" spans="2:14">
      <c r="B16" s="15">
        <f t="shared" si="1"/>
        <v>12</v>
      </c>
      <c r="C16" s="4" t="s">
        <v>144</v>
      </c>
      <c r="D16" s="18">
        <f t="shared" si="0"/>
        <v>25</v>
      </c>
      <c r="E16" s="15"/>
      <c r="F16" s="4"/>
      <c r="G16" s="15"/>
      <c r="H16" s="4"/>
      <c r="I16" s="15"/>
      <c r="J16" s="4"/>
      <c r="K16" s="15">
        <v>11</v>
      </c>
      <c r="L16" s="4">
        <v>10</v>
      </c>
      <c r="M16" s="15">
        <v>6</v>
      </c>
      <c r="N16" s="4">
        <v>15</v>
      </c>
    </row>
    <row r="17" spans="2:15">
      <c r="B17" s="15">
        <f t="shared" si="1"/>
        <v>13</v>
      </c>
      <c r="C17" s="4" t="s">
        <v>130</v>
      </c>
      <c r="D17" s="18">
        <f t="shared" si="0"/>
        <v>20</v>
      </c>
      <c r="E17" s="15"/>
      <c r="F17" s="4"/>
      <c r="G17" s="15"/>
      <c r="H17" s="4"/>
      <c r="I17" s="15"/>
      <c r="J17" s="4"/>
      <c r="K17" s="15">
        <v>3</v>
      </c>
      <c r="L17" s="4">
        <v>20</v>
      </c>
      <c r="M17" s="15"/>
      <c r="N17" s="4"/>
    </row>
    <row r="18" spans="2:15">
      <c r="B18" s="15">
        <f t="shared" si="1"/>
        <v>14</v>
      </c>
      <c r="C18" s="4" t="s">
        <v>152</v>
      </c>
      <c r="D18" s="18">
        <f t="shared" si="0"/>
        <v>16</v>
      </c>
      <c r="E18" s="15"/>
      <c r="F18" s="4"/>
      <c r="G18" s="15"/>
      <c r="H18" s="4"/>
      <c r="I18" s="15"/>
      <c r="J18" s="4"/>
      <c r="K18" s="15"/>
      <c r="L18" s="4"/>
      <c r="M18" s="15">
        <v>5</v>
      </c>
      <c r="N18" s="4">
        <v>16</v>
      </c>
    </row>
    <row r="19" spans="2:15">
      <c r="B19" s="15">
        <f t="shared" si="1"/>
        <v>15</v>
      </c>
      <c r="C19" s="4" t="s">
        <v>6</v>
      </c>
      <c r="D19" s="18">
        <f t="shared" si="0"/>
        <v>15</v>
      </c>
      <c r="E19" s="15">
        <v>6</v>
      </c>
      <c r="F19" s="4">
        <v>15</v>
      </c>
      <c r="G19" s="15"/>
      <c r="H19" s="4"/>
      <c r="I19" s="15"/>
      <c r="J19" s="4"/>
      <c r="K19" s="15"/>
      <c r="L19" s="4"/>
      <c r="M19" s="15"/>
      <c r="N19" s="4"/>
    </row>
    <row r="20" spans="2:15">
      <c r="B20" s="15">
        <f t="shared" si="1"/>
        <v>16</v>
      </c>
      <c r="C20" s="4" t="s">
        <v>106</v>
      </c>
      <c r="D20" s="18">
        <f t="shared" si="0"/>
        <v>15</v>
      </c>
      <c r="E20" s="15"/>
      <c r="F20" s="4"/>
      <c r="G20" s="15"/>
      <c r="H20" s="4"/>
      <c r="I20" s="15">
        <v>6</v>
      </c>
      <c r="J20" s="4">
        <v>15</v>
      </c>
      <c r="K20" s="15"/>
      <c r="L20" s="4"/>
      <c r="M20" s="15"/>
      <c r="N20" s="4"/>
    </row>
    <row r="21" spans="2:15">
      <c r="B21" s="15">
        <f t="shared" si="1"/>
        <v>17</v>
      </c>
      <c r="C21" s="5" t="s">
        <v>132</v>
      </c>
      <c r="D21" s="18">
        <f t="shared" si="0"/>
        <v>13</v>
      </c>
      <c r="E21" s="15"/>
      <c r="F21" s="4"/>
      <c r="G21" s="15"/>
      <c r="H21" s="4"/>
      <c r="I21" s="15"/>
      <c r="J21" s="4"/>
      <c r="K21" s="15">
        <v>8</v>
      </c>
      <c r="L21" s="4">
        <v>13</v>
      </c>
      <c r="M21" s="15"/>
      <c r="N21" s="4"/>
    </row>
    <row r="22" spans="2:15">
      <c r="B22" s="15">
        <f t="shared" si="1"/>
        <v>18</v>
      </c>
      <c r="C22" s="10" t="s">
        <v>131</v>
      </c>
      <c r="D22" s="18">
        <f t="shared" si="0"/>
        <v>12</v>
      </c>
      <c r="E22" s="9"/>
      <c r="F22" s="10"/>
      <c r="G22" s="9"/>
      <c r="H22" s="10"/>
      <c r="I22" s="9"/>
      <c r="J22" s="10"/>
      <c r="K22" s="9">
        <v>9</v>
      </c>
      <c r="L22" s="10">
        <v>12</v>
      </c>
      <c r="M22" s="9"/>
      <c r="N22" s="10"/>
    </row>
    <row r="23" spans="2:15" ht="15.75" thickBot="1">
      <c r="B23" s="7">
        <f t="shared" si="1"/>
        <v>19</v>
      </c>
      <c r="C23" s="38" t="s">
        <v>150</v>
      </c>
      <c r="D23" s="19">
        <f t="shared" si="0"/>
        <v>11</v>
      </c>
      <c r="E23" s="7"/>
      <c r="F23" s="8"/>
      <c r="G23" s="7"/>
      <c r="H23" s="8"/>
      <c r="I23" s="7"/>
      <c r="J23" s="8"/>
      <c r="K23" s="7">
        <v>10</v>
      </c>
      <c r="L23" s="8">
        <v>11</v>
      </c>
      <c r="M23" s="7"/>
      <c r="N23" s="8"/>
    </row>
    <row r="24" spans="2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2:15">
      <c r="B27" s="1"/>
      <c r="C27" s="27"/>
      <c r="D27" s="1"/>
      <c r="E27" s="2"/>
      <c r="F27" s="2"/>
      <c r="G27" s="1"/>
      <c r="H27" s="1"/>
      <c r="I27" s="1"/>
      <c r="J27" s="1"/>
      <c r="K27" s="1"/>
      <c r="L27" s="1"/>
      <c r="M27" s="1"/>
      <c r="N27" s="1"/>
      <c r="O27" s="2"/>
    </row>
    <row r="28" spans="2:15">
      <c r="B28" s="1"/>
      <c r="C28" s="2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2:15"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2: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2: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2: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2: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2:15"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2: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</row>
    <row r="37" spans="2: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"/>
    </row>
    <row r="38" spans="2: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"/>
    </row>
    <row r="39" spans="2: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ortState ref="B5:N24">
    <sortCondition descending="1" ref="D5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9"/>
  <sheetViews>
    <sheetView zoomScaleNormal="100" workbookViewId="0">
      <selection activeCell="E19" sqref="E19"/>
    </sheetView>
  </sheetViews>
  <sheetFormatPr baseColWidth="10" defaultRowHeight="15"/>
  <cols>
    <col min="1" max="1" width="3.7109375" customWidth="1"/>
    <col min="2" max="2" width="6.28515625" customWidth="1"/>
    <col min="3" max="3" width="54.28515625" customWidth="1"/>
    <col min="4" max="16" width="11.5703125" customWidth="1"/>
    <col min="18" max="18" width="5.5703125" customWidth="1"/>
    <col min="19" max="19" width="11" customWidth="1"/>
  </cols>
  <sheetData>
    <row r="1" spans="2:20" ht="30" customHeight="1" thickBot="1">
      <c r="C1" s="11" t="s">
        <v>11</v>
      </c>
      <c r="D1" s="3"/>
    </row>
    <row r="2" spans="2:20" ht="15.75" thickBot="1"/>
    <row r="3" spans="2:20">
      <c r="B3" s="13" t="s">
        <v>40</v>
      </c>
      <c r="C3" s="14" t="s">
        <v>38</v>
      </c>
      <c r="D3" s="32" t="s">
        <v>1</v>
      </c>
      <c r="E3" s="13" t="s">
        <v>46</v>
      </c>
      <c r="F3" s="14"/>
      <c r="G3" s="13" t="s">
        <v>28</v>
      </c>
      <c r="H3" s="14"/>
      <c r="I3" s="13" t="s">
        <v>31</v>
      </c>
      <c r="J3" s="14"/>
      <c r="K3" s="13" t="s">
        <v>44</v>
      </c>
      <c r="L3" s="14"/>
      <c r="M3" s="13" t="s">
        <v>32</v>
      </c>
      <c r="N3" s="14"/>
      <c r="O3" s="13" t="s">
        <v>33</v>
      </c>
      <c r="P3" s="14"/>
      <c r="S3" s="39" t="s">
        <v>16</v>
      </c>
      <c r="T3" s="40" t="s">
        <v>17</v>
      </c>
    </row>
    <row r="4" spans="2:20">
      <c r="B4" s="15" t="s">
        <v>41</v>
      </c>
      <c r="C4" s="4" t="s">
        <v>39</v>
      </c>
      <c r="D4" s="18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5" t="s">
        <v>12</v>
      </c>
      <c r="L4" s="4" t="s">
        <v>13</v>
      </c>
      <c r="M4" s="15" t="s">
        <v>15</v>
      </c>
      <c r="N4" s="4" t="s">
        <v>14</v>
      </c>
      <c r="O4" s="15" t="s">
        <v>12</v>
      </c>
      <c r="P4" s="4" t="s">
        <v>14</v>
      </c>
      <c r="S4" s="41">
        <v>1</v>
      </c>
      <c r="T4" s="4">
        <v>25</v>
      </c>
    </row>
    <row r="5" spans="2:20">
      <c r="B5" s="15">
        <v>1</v>
      </c>
      <c r="C5" s="4" t="s">
        <v>7</v>
      </c>
      <c r="D5" s="18">
        <f t="shared" ref="D5:D36" si="0">F5+H5+J5+L5+N5+P5</f>
        <v>129</v>
      </c>
      <c r="E5" s="15">
        <v>1</v>
      </c>
      <c r="F5" s="4">
        <v>25</v>
      </c>
      <c r="G5" s="15">
        <v>1</v>
      </c>
      <c r="H5" s="4">
        <v>25</v>
      </c>
      <c r="I5" s="15">
        <v>3</v>
      </c>
      <c r="J5" s="4">
        <v>20</v>
      </c>
      <c r="K5" s="15">
        <v>5</v>
      </c>
      <c r="L5" s="4">
        <v>16</v>
      </c>
      <c r="M5" s="15">
        <v>1</v>
      </c>
      <c r="N5" s="4">
        <v>25</v>
      </c>
      <c r="O5" s="15">
        <v>4</v>
      </c>
      <c r="P5" s="4">
        <v>18</v>
      </c>
      <c r="S5" s="42">
        <v>2</v>
      </c>
      <c r="T5" s="4">
        <v>22</v>
      </c>
    </row>
    <row r="6" spans="2:20">
      <c r="B6" s="15">
        <f t="shared" ref="B6:B37" si="1">B5+1</f>
        <v>2</v>
      </c>
      <c r="C6" s="4" t="s">
        <v>153</v>
      </c>
      <c r="D6" s="18">
        <f t="shared" si="0"/>
        <v>125</v>
      </c>
      <c r="E6" s="15">
        <v>11</v>
      </c>
      <c r="F6" s="4">
        <v>10</v>
      </c>
      <c r="G6" s="15">
        <v>2</v>
      </c>
      <c r="H6" s="4">
        <v>22</v>
      </c>
      <c r="I6" s="15">
        <v>1</v>
      </c>
      <c r="J6" s="4">
        <v>25</v>
      </c>
      <c r="K6" s="15">
        <v>1</v>
      </c>
      <c r="L6" s="4">
        <v>25</v>
      </c>
      <c r="M6" s="15">
        <v>4</v>
      </c>
      <c r="N6" s="4">
        <v>18</v>
      </c>
      <c r="O6" s="15">
        <v>1</v>
      </c>
      <c r="P6" s="4">
        <v>25</v>
      </c>
      <c r="S6" s="42">
        <v>3</v>
      </c>
      <c r="T6" s="4">
        <v>20</v>
      </c>
    </row>
    <row r="7" spans="2:20">
      <c r="B7" s="15">
        <f t="shared" si="1"/>
        <v>3</v>
      </c>
      <c r="C7" s="4" t="s">
        <v>24</v>
      </c>
      <c r="D7" s="18">
        <f t="shared" si="0"/>
        <v>116</v>
      </c>
      <c r="E7" s="15">
        <v>5</v>
      </c>
      <c r="F7" s="45">
        <v>16</v>
      </c>
      <c r="G7" s="15">
        <v>3</v>
      </c>
      <c r="H7" s="4">
        <v>20</v>
      </c>
      <c r="I7" s="15">
        <v>4</v>
      </c>
      <c r="J7" s="4">
        <v>18</v>
      </c>
      <c r="K7" s="15">
        <v>2</v>
      </c>
      <c r="L7" s="4">
        <v>22</v>
      </c>
      <c r="M7" s="15">
        <v>3</v>
      </c>
      <c r="N7" s="4">
        <v>20</v>
      </c>
      <c r="O7" s="15">
        <v>3</v>
      </c>
      <c r="P7" s="4">
        <v>20</v>
      </c>
      <c r="S7" s="42">
        <v>4</v>
      </c>
      <c r="T7" s="4">
        <v>18</v>
      </c>
    </row>
    <row r="8" spans="2:20">
      <c r="B8" s="15">
        <f t="shared" si="1"/>
        <v>4</v>
      </c>
      <c r="C8" s="5" t="s">
        <v>154</v>
      </c>
      <c r="D8" s="18">
        <f t="shared" si="0"/>
        <v>100</v>
      </c>
      <c r="E8" s="15">
        <v>11</v>
      </c>
      <c r="F8" s="4">
        <v>10</v>
      </c>
      <c r="G8" s="15">
        <v>2</v>
      </c>
      <c r="H8" s="4">
        <v>22</v>
      </c>
      <c r="I8" s="15">
        <v>1</v>
      </c>
      <c r="J8" s="4">
        <v>25</v>
      </c>
      <c r="K8" s="37">
        <v>1</v>
      </c>
      <c r="L8" s="5">
        <v>25</v>
      </c>
      <c r="M8" s="15">
        <v>4</v>
      </c>
      <c r="N8" s="4">
        <v>18</v>
      </c>
      <c r="O8" s="15"/>
      <c r="P8" s="4"/>
      <c r="S8" s="42">
        <v>5</v>
      </c>
      <c r="T8" s="4">
        <v>16</v>
      </c>
    </row>
    <row r="9" spans="2:20">
      <c r="B9" s="15">
        <f t="shared" si="1"/>
        <v>5</v>
      </c>
      <c r="C9" s="5" t="s">
        <v>67</v>
      </c>
      <c r="D9" s="18">
        <f t="shared" si="0"/>
        <v>91</v>
      </c>
      <c r="E9" s="15">
        <v>6</v>
      </c>
      <c r="F9" s="4">
        <v>15</v>
      </c>
      <c r="G9" s="15">
        <v>11</v>
      </c>
      <c r="H9" s="4">
        <v>10</v>
      </c>
      <c r="I9" s="15">
        <v>5</v>
      </c>
      <c r="J9" s="4">
        <v>16</v>
      </c>
      <c r="K9" s="15">
        <v>8</v>
      </c>
      <c r="L9" s="4">
        <v>13</v>
      </c>
      <c r="M9" s="15">
        <v>2</v>
      </c>
      <c r="N9" s="4">
        <v>22</v>
      </c>
      <c r="O9" s="15">
        <v>6</v>
      </c>
      <c r="P9" s="4">
        <v>15</v>
      </c>
      <c r="S9" s="42">
        <v>6</v>
      </c>
      <c r="T9" s="4">
        <v>15</v>
      </c>
    </row>
    <row r="10" spans="2:20">
      <c r="B10" s="15">
        <f t="shared" si="1"/>
        <v>6</v>
      </c>
      <c r="C10" s="4" t="s">
        <v>57</v>
      </c>
      <c r="D10" s="18">
        <f t="shared" si="0"/>
        <v>79</v>
      </c>
      <c r="E10" s="15">
        <v>12</v>
      </c>
      <c r="F10" s="4">
        <v>9</v>
      </c>
      <c r="G10" s="15">
        <v>1</v>
      </c>
      <c r="H10" s="4">
        <v>25</v>
      </c>
      <c r="I10" s="15">
        <v>3</v>
      </c>
      <c r="J10" s="4">
        <v>20</v>
      </c>
      <c r="K10" s="15"/>
      <c r="L10" s="4"/>
      <c r="M10" s="15">
        <v>1</v>
      </c>
      <c r="N10" s="4">
        <v>25</v>
      </c>
      <c r="O10" s="15"/>
      <c r="P10" s="4"/>
      <c r="S10" s="42">
        <v>7</v>
      </c>
      <c r="T10" s="4">
        <v>14</v>
      </c>
    </row>
    <row r="11" spans="2:20">
      <c r="B11" s="15">
        <f t="shared" si="1"/>
        <v>7</v>
      </c>
      <c r="C11" s="4" t="s">
        <v>94</v>
      </c>
      <c r="D11" s="18">
        <f t="shared" si="0"/>
        <v>76</v>
      </c>
      <c r="E11" s="15">
        <v>14</v>
      </c>
      <c r="F11" s="4">
        <v>7</v>
      </c>
      <c r="G11" s="15">
        <v>11</v>
      </c>
      <c r="H11" s="4">
        <v>10</v>
      </c>
      <c r="I11" s="15">
        <v>9</v>
      </c>
      <c r="J11" s="4">
        <v>12</v>
      </c>
      <c r="K11" s="15">
        <v>3</v>
      </c>
      <c r="L11" s="4">
        <v>20</v>
      </c>
      <c r="M11" s="15">
        <v>6</v>
      </c>
      <c r="N11" s="4">
        <v>15</v>
      </c>
      <c r="O11" s="15">
        <v>9</v>
      </c>
      <c r="P11" s="4">
        <v>12</v>
      </c>
      <c r="S11" s="42">
        <v>8</v>
      </c>
      <c r="T11" s="4">
        <v>13</v>
      </c>
    </row>
    <row r="12" spans="2:20">
      <c r="B12" s="15">
        <f t="shared" si="1"/>
        <v>8</v>
      </c>
      <c r="C12" s="6" t="s">
        <v>10</v>
      </c>
      <c r="D12" s="18">
        <f t="shared" si="0"/>
        <v>73</v>
      </c>
      <c r="E12" s="15">
        <v>9</v>
      </c>
      <c r="F12" s="4">
        <v>12</v>
      </c>
      <c r="G12" s="15">
        <v>7</v>
      </c>
      <c r="H12" s="4">
        <v>14</v>
      </c>
      <c r="I12" s="15">
        <v>10</v>
      </c>
      <c r="J12" s="4">
        <v>11</v>
      </c>
      <c r="K12" s="15">
        <v>7</v>
      </c>
      <c r="L12" s="4">
        <v>14</v>
      </c>
      <c r="M12" s="15"/>
      <c r="N12" s="4"/>
      <c r="O12" s="15">
        <v>2</v>
      </c>
      <c r="P12" s="4">
        <v>22</v>
      </c>
      <c r="S12" s="42">
        <v>9</v>
      </c>
      <c r="T12" s="4">
        <v>12</v>
      </c>
    </row>
    <row r="13" spans="2:20">
      <c r="B13" s="15">
        <f t="shared" si="1"/>
        <v>9</v>
      </c>
      <c r="C13" s="4" t="s">
        <v>66</v>
      </c>
      <c r="D13" s="18">
        <f t="shared" si="0"/>
        <v>66</v>
      </c>
      <c r="E13" s="15">
        <v>6</v>
      </c>
      <c r="F13" s="4">
        <v>15</v>
      </c>
      <c r="G13" s="15"/>
      <c r="H13" s="4"/>
      <c r="I13" s="15">
        <v>5</v>
      </c>
      <c r="J13" s="4">
        <v>16</v>
      </c>
      <c r="K13" s="15">
        <v>8</v>
      </c>
      <c r="L13" s="4">
        <v>13</v>
      </c>
      <c r="M13" s="15">
        <v>2</v>
      </c>
      <c r="N13" s="4">
        <v>22</v>
      </c>
      <c r="O13" s="15"/>
      <c r="P13" s="4"/>
      <c r="S13" s="42">
        <v>10</v>
      </c>
      <c r="T13" s="4">
        <v>11</v>
      </c>
    </row>
    <row r="14" spans="2:20">
      <c r="B14" s="15">
        <f t="shared" si="1"/>
        <v>10</v>
      </c>
      <c r="C14" s="4" t="s">
        <v>5</v>
      </c>
      <c r="D14" s="18">
        <f t="shared" si="0"/>
        <v>62</v>
      </c>
      <c r="E14" s="15">
        <v>4</v>
      </c>
      <c r="F14" s="4">
        <v>18</v>
      </c>
      <c r="G14" s="15">
        <v>6</v>
      </c>
      <c r="H14" s="4">
        <v>15</v>
      </c>
      <c r="I14" s="15">
        <v>13</v>
      </c>
      <c r="J14" s="4">
        <v>8</v>
      </c>
      <c r="K14" s="15">
        <v>14</v>
      </c>
      <c r="L14" s="4">
        <v>7</v>
      </c>
      <c r="M14" s="15"/>
      <c r="N14" s="4"/>
      <c r="O14" s="15">
        <v>7</v>
      </c>
      <c r="P14" s="4">
        <v>14</v>
      </c>
      <c r="S14" s="42">
        <v>11</v>
      </c>
      <c r="T14" s="4">
        <v>10</v>
      </c>
    </row>
    <row r="15" spans="2:20">
      <c r="B15" s="15">
        <f t="shared" si="1"/>
        <v>11</v>
      </c>
      <c r="C15" s="5" t="s">
        <v>86</v>
      </c>
      <c r="D15" s="18">
        <f t="shared" si="0"/>
        <v>59</v>
      </c>
      <c r="E15" s="15"/>
      <c r="F15" s="4"/>
      <c r="G15" s="15"/>
      <c r="H15" s="4"/>
      <c r="I15" s="15">
        <v>9</v>
      </c>
      <c r="J15" s="4">
        <v>12</v>
      </c>
      <c r="K15" s="15">
        <v>3</v>
      </c>
      <c r="L15" s="4">
        <v>20</v>
      </c>
      <c r="M15" s="15">
        <v>6</v>
      </c>
      <c r="N15" s="4">
        <v>15</v>
      </c>
      <c r="O15" s="15">
        <v>9</v>
      </c>
      <c r="P15" s="4">
        <v>12</v>
      </c>
      <c r="S15" s="42">
        <v>12</v>
      </c>
      <c r="T15" s="4">
        <v>9</v>
      </c>
    </row>
    <row r="16" spans="2:20">
      <c r="B16" s="15">
        <f t="shared" si="1"/>
        <v>12</v>
      </c>
      <c r="C16" s="4" t="s">
        <v>155</v>
      </c>
      <c r="D16" s="18">
        <f t="shared" si="0"/>
        <v>58</v>
      </c>
      <c r="E16" s="15"/>
      <c r="F16" s="4"/>
      <c r="G16" s="15">
        <v>4</v>
      </c>
      <c r="H16" s="4">
        <v>18</v>
      </c>
      <c r="I16" s="15">
        <v>15</v>
      </c>
      <c r="J16" s="4">
        <v>6</v>
      </c>
      <c r="K16" s="15">
        <v>11</v>
      </c>
      <c r="L16" s="4">
        <v>10</v>
      </c>
      <c r="M16" s="15">
        <v>12</v>
      </c>
      <c r="N16" s="4">
        <v>9</v>
      </c>
      <c r="O16" s="15">
        <v>6</v>
      </c>
      <c r="P16" s="4">
        <v>15</v>
      </c>
      <c r="S16" s="42">
        <v>13</v>
      </c>
      <c r="T16" s="4">
        <v>8</v>
      </c>
    </row>
    <row r="17" spans="2:20">
      <c r="B17" s="15">
        <f t="shared" si="1"/>
        <v>13</v>
      </c>
      <c r="C17" s="4" t="s">
        <v>68</v>
      </c>
      <c r="D17" s="18">
        <f t="shared" si="0"/>
        <v>54</v>
      </c>
      <c r="E17" s="15">
        <v>7</v>
      </c>
      <c r="F17" s="4">
        <v>14</v>
      </c>
      <c r="G17" s="15"/>
      <c r="H17" s="4"/>
      <c r="I17" s="15">
        <v>6</v>
      </c>
      <c r="J17" s="4">
        <v>15</v>
      </c>
      <c r="K17" s="15"/>
      <c r="L17" s="4"/>
      <c r="M17" s="15"/>
      <c r="N17" s="4"/>
      <c r="O17" s="15">
        <v>1</v>
      </c>
      <c r="P17" s="4">
        <v>25</v>
      </c>
      <c r="S17" s="42">
        <v>14</v>
      </c>
      <c r="T17" s="4">
        <v>7</v>
      </c>
    </row>
    <row r="18" spans="2:20">
      <c r="B18" s="15">
        <f t="shared" si="1"/>
        <v>14</v>
      </c>
      <c r="C18" s="4" t="s">
        <v>161</v>
      </c>
      <c r="D18" s="18">
        <f t="shared" si="0"/>
        <v>47</v>
      </c>
      <c r="E18" s="15"/>
      <c r="F18" s="4"/>
      <c r="G18" s="15">
        <v>7</v>
      </c>
      <c r="H18" s="4">
        <v>14</v>
      </c>
      <c r="I18" s="15">
        <v>10</v>
      </c>
      <c r="J18" s="4">
        <v>11</v>
      </c>
      <c r="K18" s="15"/>
      <c r="L18" s="4"/>
      <c r="M18" s="15"/>
      <c r="N18" s="4"/>
      <c r="O18" s="15">
        <v>2</v>
      </c>
      <c r="P18" s="4">
        <v>22</v>
      </c>
      <c r="S18" s="43">
        <v>15</v>
      </c>
      <c r="T18" s="10">
        <v>6</v>
      </c>
    </row>
    <row r="19" spans="2:20">
      <c r="B19" s="15">
        <f t="shared" si="1"/>
        <v>15</v>
      </c>
      <c r="C19" s="4" t="s">
        <v>87</v>
      </c>
      <c r="D19" s="18">
        <f t="shared" si="0"/>
        <v>46</v>
      </c>
      <c r="E19" s="15">
        <v>12</v>
      </c>
      <c r="F19" s="4">
        <v>9</v>
      </c>
      <c r="G19" s="15">
        <v>10</v>
      </c>
      <c r="H19" s="4">
        <v>11</v>
      </c>
      <c r="I19" s="15">
        <v>3</v>
      </c>
      <c r="J19" s="4">
        <v>20</v>
      </c>
      <c r="K19" s="15">
        <v>15</v>
      </c>
      <c r="L19" s="4">
        <v>6</v>
      </c>
      <c r="M19" s="15"/>
      <c r="N19" s="4"/>
      <c r="O19" s="15"/>
      <c r="P19" s="4"/>
      <c r="S19" s="44">
        <v>16</v>
      </c>
      <c r="T19" s="5">
        <v>5</v>
      </c>
    </row>
    <row r="20" spans="2:20">
      <c r="B20" s="15">
        <f t="shared" si="1"/>
        <v>16</v>
      </c>
      <c r="C20" s="4" t="s">
        <v>26</v>
      </c>
      <c r="D20" s="18">
        <f t="shared" si="0"/>
        <v>45</v>
      </c>
      <c r="E20" s="15">
        <v>13</v>
      </c>
      <c r="F20" s="4">
        <v>8</v>
      </c>
      <c r="G20" s="15"/>
      <c r="H20" s="4"/>
      <c r="I20" s="15">
        <v>2</v>
      </c>
      <c r="J20" s="4">
        <v>22</v>
      </c>
      <c r="K20" s="15">
        <v>6</v>
      </c>
      <c r="L20" s="4">
        <v>15</v>
      </c>
      <c r="M20" s="15"/>
      <c r="N20" s="4"/>
      <c r="O20" s="15"/>
      <c r="P20" s="4"/>
      <c r="S20" s="44">
        <v>17</v>
      </c>
      <c r="T20" s="5">
        <v>4</v>
      </c>
    </row>
    <row r="21" spans="2:20">
      <c r="B21" s="15">
        <f t="shared" si="1"/>
        <v>17</v>
      </c>
      <c r="C21" s="4" t="s">
        <v>88</v>
      </c>
      <c r="D21" s="18">
        <f t="shared" si="0"/>
        <v>45</v>
      </c>
      <c r="E21" s="15">
        <v>12</v>
      </c>
      <c r="F21" s="4">
        <v>9</v>
      </c>
      <c r="G21" s="15">
        <v>10</v>
      </c>
      <c r="H21" s="4">
        <v>11</v>
      </c>
      <c r="I21" s="15"/>
      <c r="J21" s="4"/>
      <c r="K21" s="15"/>
      <c r="L21" s="4"/>
      <c r="M21" s="15">
        <v>1</v>
      </c>
      <c r="N21" s="4">
        <v>25</v>
      </c>
      <c r="O21" s="15"/>
      <c r="P21" s="4"/>
      <c r="S21" s="44">
        <v>18</v>
      </c>
      <c r="T21" s="5">
        <v>3</v>
      </c>
    </row>
    <row r="22" spans="2:20">
      <c r="B22" s="15">
        <f t="shared" si="1"/>
        <v>18</v>
      </c>
      <c r="C22" s="4" t="s">
        <v>90</v>
      </c>
      <c r="D22" s="18">
        <f t="shared" si="0"/>
        <v>44</v>
      </c>
      <c r="E22" s="15">
        <v>18</v>
      </c>
      <c r="F22" s="4">
        <v>3</v>
      </c>
      <c r="G22" s="15"/>
      <c r="H22" s="4"/>
      <c r="I22" s="15">
        <v>7</v>
      </c>
      <c r="J22" s="4">
        <v>14</v>
      </c>
      <c r="K22" s="15">
        <v>10</v>
      </c>
      <c r="L22" s="4">
        <v>11</v>
      </c>
      <c r="M22" s="15">
        <v>5</v>
      </c>
      <c r="N22" s="4">
        <v>16</v>
      </c>
      <c r="O22" s="15"/>
      <c r="P22" s="4"/>
      <c r="S22" s="44">
        <v>19</v>
      </c>
      <c r="T22" s="5">
        <v>2</v>
      </c>
    </row>
    <row r="23" spans="2:20">
      <c r="B23" s="15">
        <f t="shared" si="1"/>
        <v>19</v>
      </c>
      <c r="C23" s="4" t="s">
        <v>93</v>
      </c>
      <c r="D23" s="18">
        <f t="shared" si="0"/>
        <v>44</v>
      </c>
      <c r="E23" s="15">
        <v>14</v>
      </c>
      <c r="F23" s="4">
        <v>7</v>
      </c>
      <c r="G23" s="15">
        <v>11</v>
      </c>
      <c r="H23" s="4">
        <v>10</v>
      </c>
      <c r="I23" s="15"/>
      <c r="J23" s="4"/>
      <c r="K23" s="15"/>
      <c r="L23" s="4"/>
      <c r="M23" s="15">
        <v>6</v>
      </c>
      <c r="N23" s="4">
        <v>15</v>
      </c>
      <c r="O23" s="15">
        <v>9</v>
      </c>
      <c r="P23" s="4">
        <v>12</v>
      </c>
      <c r="S23" s="44">
        <v>20</v>
      </c>
      <c r="T23" s="5">
        <v>1</v>
      </c>
    </row>
    <row r="24" spans="2:20" ht="15.75" thickBot="1">
      <c r="B24" s="15">
        <f t="shared" si="1"/>
        <v>20</v>
      </c>
      <c r="C24" s="5" t="s">
        <v>156</v>
      </c>
      <c r="D24" s="18">
        <f t="shared" si="0"/>
        <v>43</v>
      </c>
      <c r="E24" s="15"/>
      <c r="F24" s="4"/>
      <c r="G24" s="15">
        <v>4</v>
      </c>
      <c r="H24" s="4">
        <v>18</v>
      </c>
      <c r="I24" s="15">
        <v>15</v>
      </c>
      <c r="J24" s="4">
        <v>6</v>
      </c>
      <c r="K24" s="15">
        <v>11</v>
      </c>
      <c r="L24" s="4">
        <v>10</v>
      </c>
      <c r="M24" s="15">
        <v>12</v>
      </c>
      <c r="N24" s="4">
        <v>9</v>
      </c>
      <c r="O24" s="15"/>
      <c r="P24" s="4"/>
      <c r="S24" s="7" t="s">
        <v>23</v>
      </c>
      <c r="T24" s="28">
        <v>1</v>
      </c>
    </row>
    <row r="25" spans="2:20">
      <c r="B25" s="15">
        <f t="shared" si="1"/>
        <v>21</v>
      </c>
      <c r="C25" s="4" t="s">
        <v>51</v>
      </c>
      <c r="D25" s="18">
        <f t="shared" si="0"/>
        <v>41</v>
      </c>
      <c r="E25" s="15"/>
      <c r="F25" s="4"/>
      <c r="G25" s="15"/>
      <c r="H25" s="4"/>
      <c r="I25" s="15">
        <v>7</v>
      </c>
      <c r="J25" s="4">
        <v>14</v>
      </c>
      <c r="K25" s="15">
        <v>10</v>
      </c>
      <c r="L25" s="4">
        <v>11</v>
      </c>
      <c r="M25" s="15">
        <v>5</v>
      </c>
      <c r="N25" s="4">
        <v>16</v>
      </c>
      <c r="O25" s="15"/>
      <c r="P25" s="4"/>
    </row>
    <row r="26" spans="2:20">
      <c r="B26" s="15">
        <f t="shared" si="1"/>
        <v>22</v>
      </c>
      <c r="C26" s="4" t="s">
        <v>62</v>
      </c>
      <c r="D26" s="18">
        <f t="shared" si="0"/>
        <v>37</v>
      </c>
      <c r="E26" s="15"/>
      <c r="F26" s="4"/>
      <c r="G26" s="15">
        <v>9</v>
      </c>
      <c r="H26" s="4">
        <v>12</v>
      </c>
      <c r="I26" s="15"/>
      <c r="J26" s="4"/>
      <c r="K26" s="15">
        <v>9</v>
      </c>
      <c r="L26" s="4">
        <v>12</v>
      </c>
      <c r="M26" s="15">
        <v>8</v>
      </c>
      <c r="N26" s="4">
        <v>13</v>
      </c>
      <c r="O26" s="15"/>
      <c r="P26" s="4"/>
    </row>
    <row r="27" spans="2:20">
      <c r="B27" s="15">
        <f t="shared" si="1"/>
        <v>23</v>
      </c>
      <c r="C27" s="4" t="s">
        <v>160</v>
      </c>
      <c r="D27" s="18">
        <f t="shared" si="0"/>
        <v>36</v>
      </c>
      <c r="E27" s="15"/>
      <c r="F27" s="4"/>
      <c r="G27" s="15">
        <v>7</v>
      </c>
      <c r="H27" s="4">
        <v>14</v>
      </c>
      <c r="I27" s="15"/>
      <c r="J27" s="4"/>
      <c r="K27" s="15"/>
      <c r="L27" s="4"/>
      <c r="M27" s="15"/>
      <c r="N27" s="4"/>
      <c r="O27" s="15">
        <v>2</v>
      </c>
      <c r="P27" s="4">
        <v>22</v>
      </c>
    </row>
    <row r="28" spans="2:20">
      <c r="B28" s="15">
        <f t="shared" si="1"/>
        <v>24</v>
      </c>
      <c r="C28" s="4" t="s">
        <v>70</v>
      </c>
      <c r="D28" s="18">
        <f t="shared" si="0"/>
        <v>32</v>
      </c>
      <c r="E28" s="15"/>
      <c r="F28" s="4"/>
      <c r="G28" s="15">
        <v>1</v>
      </c>
      <c r="H28" s="4">
        <v>25</v>
      </c>
      <c r="I28" s="15"/>
      <c r="J28" s="4"/>
      <c r="K28" s="15">
        <v>14</v>
      </c>
      <c r="L28" s="4">
        <v>7</v>
      </c>
      <c r="M28" s="15"/>
      <c r="N28" s="4"/>
      <c r="O28" s="15"/>
      <c r="P28" s="4"/>
    </row>
    <row r="29" spans="2:20">
      <c r="B29" s="15">
        <f t="shared" si="1"/>
        <v>25</v>
      </c>
      <c r="C29" s="4" t="s">
        <v>25</v>
      </c>
      <c r="D29" s="18">
        <f t="shared" si="0"/>
        <v>29</v>
      </c>
      <c r="E29" s="15">
        <v>10</v>
      </c>
      <c r="F29" s="4">
        <v>11</v>
      </c>
      <c r="G29" s="15"/>
      <c r="H29" s="4"/>
      <c r="I29" s="15"/>
      <c r="J29" s="4"/>
      <c r="K29" s="15">
        <v>4</v>
      </c>
      <c r="L29" s="4">
        <v>18</v>
      </c>
      <c r="M29" s="15"/>
      <c r="N29" s="4"/>
      <c r="O29" s="15"/>
      <c r="P29" s="4"/>
    </row>
    <row r="30" spans="2:20">
      <c r="B30" s="15">
        <f t="shared" si="1"/>
        <v>26</v>
      </c>
      <c r="C30" s="4" t="s">
        <v>34</v>
      </c>
      <c r="D30" s="18">
        <f t="shared" si="0"/>
        <v>28</v>
      </c>
      <c r="E30" s="15"/>
      <c r="F30" s="4"/>
      <c r="G30" s="15"/>
      <c r="H30" s="4"/>
      <c r="I30" s="15">
        <v>5</v>
      </c>
      <c r="J30" s="4">
        <v>16</v>
      </c>
      <c r="K30" s="15"/>
      <c r="L30" s="4"/>
      <c r="M30" s="15">
        <v>9</v>
      </c>
      <c r="N30" s="4">
        <v>12</v>
      </c>
      <c r="O30" s="15"/>
      <c r="P30" s="4"/>
    </row>
    <row r="31" spans="2:20">
      <c r="B31" s="15">
        <f t="shared" si="1"/>
        <v>27</v>
      </c>
      <c r="C31" s="4" t="s">
        <v>60</v>
      </c>
      <c r="D31" s="18">
        <f t="shared" si="0"/>
        <v>27</v>
      </c>
      <c r="E31" s="15">
        <v>16</v>
      </c>
      <c r="F31" s="4">
        <v>5</v>
      </c>
      <c r="G31" s="15">
        <v>8</v>
      </c>
      <c r="H31" s="4">
        <v>13</v>
      </c>
      <c r="I31" s="15">
        <v>12</v>
      </c>
      <c r="J31" s="4">
        <v>9</v>
      </c>
      <c r="K31" s="15"/>
      <c r="L31" s="4"/>
      <c r="M31" s="15"/>
      <c r="N31" s="4"/>
      <c r="O31" s="15"/>
      <c r="P31" s="4"/>
    </row>
    <row r="32" spans="2:20">
      <c r="B32" s="15">
        <f t="shared" si="1"/>
        <v>28</v>
      </c>
      <c r="C32" s="4" t="s">
        <v>134</v>
      </c>
      <c r="D32" s="18">
        <f t="shared" si="0"/>
        <v>27</v>
      </c>
      <c r="E32" s="15"/>
      <c r="F32" s="4"/>
      <c r="G32" s="15"/>
      <c r="H32" s="4"/>
      <c r="I32" s="15"/>
      <c r="J32" s="4"/>
      <c r="K32" s="15"/>
      <c r="L32" s="4"/>
      <c r="M32" s="15">
        <v>7</v>
      </c>
      <c r="N32" s="4">
        <v>14</v>
      </c>
      <c r="O32" s="15">
        <v>8</v>
      </c>
      <c r="P32" s="4">
        <v>13</v>
      </c>
    </row>
    <row r="33" spans="2:17">
      <c r="B33" s="15">
        <f t="shared" si="1"/>
        <v>29</v>
      </c>
      <c r="C33" s="4" t="s">
        <v>136</v>
      </c>
      <c r="D33" s="36">
        <f t="shared" si="0"/>
        <v>26</v>
      </c>
      <c r="E33" s="15"/>
      <c r="F33" s="4"/>
      <c r="G33" s="15"/>
      <c r="H33" s="4"/>
      <c r="I33" s="15"/>
      <c r="J33" s="4"/>
      <c r="K33" s="15"/>
      <c r="L33" s="4"/>
      <c r="M33" s="37">
        <v>9</v>
      </c>
      <c r="N33" s="5">
        <v>12</v>
      </c>
      <c r="O33" s="15">
        <v>7</v>
      </c>
      <c r="P33" s="4">
        <v>14</v>
      </c>
    </row>
    <row r="34" spans="2:17">
      <c r="B34" s="15">
        <f t="shared" si="1"/>
        <v>30</v>
      </c>
      <c r="C34" s="5" t="s">
        <v>6</v>
      </c>
      <c r="D34" s="18">
        <f t="shared" si="0"/>
        <v>25</v>
      </c>
      <c r="E34" s="15">
        <v>17</v>
      </c>
      <c r="F34" s="4">
        <v>4</v>
      </c>
      <c r="G34" s="15"/>
      <c r="H34" s="4"/>
      <c r="I34" s="15">
        <v>16</v>
      </c>
      <c r="J34" s="4">
        <v>5</v>
      </c>
      <c r="K34" s="15"/>
      <c r="L34" s="4"/>
      <c r="M34" s="15"/>
      <c r="N34" s="4"/>
      <c r="O34" s="15">
        <v>5</v>
      </c>
      <c r="P34" s="4">
        <v>16</v>
      </c>
    </row>
    <row r="35" spans="2:17">
      <c r="B35" s="15">
        <f t="shared" si="1"/>
        <v>31</v>
      </c>
      <c r="C35" s="4" t="s">
        <v>58</v>
      </c>
      <c r="D35" s="18">
        <f t="shared" si="0"/>
        <v>23</v>
      </c>
      <c r="E35" s="15"/>
      <c r="F35" s="4"/>
      <c r="G35" s="15">
        <v>6</v>
      </c>
      <c r="H35" s="4">
        <v>15</v>
      </c>
      <c r="I35" s="15">
        <v>13</v>
      </c>
      <c r="J35" s="4">
        <v>8</v>
      </c>
      <c r="K35" s="15"/>
      <c r="L35" s="4"/>
      <c r="M35" s="15"/>
      <c r="N35" s="4"/>
      <c r="O35" s="15"/>
      <c r="P35" s="4"/>
      <c r="Q35" s="2"/>
    </row>
    <row r="36" spans="2:17">
      <c r="B36" s="15">
        <f t="shared" si="1"/>
        <v>32</v>
      </c>
      <c r="C36" s="4" t="s">
        <v>9</v>
      </c>
      <c r="D36" s="18">
        <f t="shared" si="0"/>
        <v>23</v>
      </c>
      <c r="E36" s="15">
        <v>8</v>
      </c>
      <c r="F36" s="4">
        <v>13</v>
      </c>
      <c r="G36" s="15"/>
      <c r="H36" s="4"/>
      <c r="I36" s="15">
        <v>11</v>
      </c>
      <c r="J36" s="4">
        <v>10</v>
      </c>
      <c r="K36" s="15"/>
      <c r="L36" s="4"/>
      <c r="M36" s="15"/>
      <c r="N36" s="4"/>
      <c r="O36" s="15"/>
      <c r="P36" s="4"/>
      <c r="Q36" s="2"/>
    </row>
    <row r="37" spans="2:17">
      <c r="B37" s="15">
        <f t="shared" si="1"/>
        <v>33</v>
      </c>
      <c r="C37" s="4" t="s">
        <v>139</v>
      </c>
      <c r="D37" s="18">
        <f t="shared" ref="D37:D69" si="2">F37+H37+J37+L37+N37+P37</f>
        <v>23</v>
      </c>
      <c r="E37" s="15"/>
      <c r="F37" s="4"/>
      <c r="G37" s="15"/>
      <c r="H37" s="4"/>
      <c r="I37" s="15">
        <v>17</v>
      </c>
      <c r="J37" s="4">
        <v>4</v>
      </c>
      <c r="K37" s="15">
        <v>12</v>
      </c>
      <c r="L37" s="4">
        <v>9</v>
      </c>
      <c r="M37" s="15">
        <v>11</v>
      </c>
      <c r="N37" s="4">
        <v>10</v>
      </c>
      <c r="O37" s="15"/>
      <c r="P37" s="4"/>
      <c r="Q37" s="2"/>
    </row>
    <row r="38" spans="2:17">
      <c r="B38" s="15">
        <f t="shared" ref="B38:B69" si="3">B37+1</f>
        <v>34</v>
      </c>
      <c r="C38" s="4" t="s">
        <v>49</v>
      </c>
      <c r="D38" s="18">
        <f t="shared" si="2"/>
        <v>22</v>
      </c>
      <c r="E38" s="15">
        <v>2</v>
      </c>
      <c r="F38" s="4">
        <v>22</v>
      </c>
      <c r="G38" s="15"/>
      <c r="H38" s="4"/>
      <c r="I38" s="15"/>
      <c r="J38" s="4"/>
      <c r="K38" s="15"/>
      <c r="L38" s="4"/>
      <c r="M38" s="15"/>
      <c r="N38" s="4"/>
      <c r="O38" s="15"/>
      <c r="P38" s="4"/>
      <c r="Q38" s="2"/>
    </row>
    <row r="39" spans="2:17">
      <c r="B39" s="15">
        <f t="shared" si="3"/>
        <v>35</v>
      </c>
      <c r="C39" s="4" t="s">
        <v>117</v>
      </c>
      <c r="D39" s="18">
        <f t="shared" si="2"/>
        <v>22</v>
      </c>
      <c r="E39" s="15"/>
      <c r="F39" s="4"/>
      <c r="G39" s="15">
        <v>5</v>
      </c>
      <c r="H39" s="4">
        <v>16</v>
      </c>
      <c r="I39" s="15"/>
      <c r="J39" s="4"/>
      <c r="K39" s="15">
        <v>15</v>
      </c>
      <c r="L39" s="4">
        <v>6</v>
      </c>
      <c r="M39" s="15"/>
      <c r="N39" s="4"/>
      <c r="O39" s="15"/>
      <c r="P39" s="4"/>
      <c r="Q39" s="2"/>
    </row>
    <row r="40" spans="2:17">
      <c r="B40" s="15">
        <f t="shared" si="3"/>
        <v>36</v>
      </c>
      <c r="C40" s="4" t="s">
        <v>89</v>
      </c>
      <c r="D40" s="18">
        <f t="shared" si="2"/>
        <v>22</v>
      </c>
      <c r="E40" s="15"/>
      <c r="F40" s="4"/>
      <c r="G40" s="15"/>
      <c r="H40" s="4"/>
      <c r="I40" s="15">
        <v>6</v>
      </c>
      <c r="J40" s="4">
        <v>15</v>
      </c>
      <c r="K40" s="15"/>
      <c r="L40" s="4"/>
      <c r="M40" s="15">
        <v>14</v>
      </c>
      <c r="N40" s="4">
        <v>7</v>
      </c>
      <c r="O40" s="15"/>
      <c r="P40" s="4"/>
      <c r="Q40" s="2"/>
    </row>
    <row r="41" spans="2:17">
      <c r="B41" s="15">
        <f t="shared" si="3"/>
        <v>37</v>
      </c>
      <c r="C41" s="4" t="s">
        <v>96</v>
      </c>
      <c r="D41" s="18">
        <f t="shared" si="2"/>
        <v>22</v>
      </c>
      <c r="E41" s="15">
        <v>15</v>
      </c>
      <c r="F41" s="4">
        <v>6</v>
      </c>
      <c r="G41" s="15"/>
      <c r="H41" s="4"/>
      <c r="I41" s="15"/>
      <c r="J41" s="4"/>
      <c r="K41" s="15"/>
      <c r="L41" s="4"/>
      <c r="M41" s="15"/>
      <c r="N41" s="4"/>
      <c r="O41" s="15">
        <v>5</v>
      </c>
      <c r="P41" s="4">
        <v>16</v>
      </c>
      <c r="Q41" s="2"/>
    </row>
    <row r="42" spans="2:17">
      <c r="B42" s="15">
        <f t="shared" si="3"/>
        <v>38</v>
      </c>
      <c r="C42" s="5" t="s">
        <v>48</v>
      </c>
      <c r="D42" s="18">
        <f t="shared" si="2"/>
        <v>20</v>
      </c>
      <c r="E42" s="15">
        <v>3</v>
      </c>
      <c r="F42" s="4">
        <v>20</v>
      </c>
      <c r="G42" s="15"/>
      <c r="H42" s="4"/>
      <c r="I42" s="15"/>
      <c r="J42" s="4"/>
      <c r="K42" s="15"/>
      <c r="L42" s="4"/>
      <c r="M42" s="15"/>
      <c r="N42" s="4"/>
      <c r="O42" s="15"/>
      <c r="P42" s="4"/>
      <c r="Q42" s="2"/>
    </row>
    <row r="43" spans="2:17">
      <c r="B43" s="15">
        <f t="shared" si="3"/>
        <v>39</v>
      </c>
      <c r="C43" s="4" t="s">
        <v>91</v>
      </c>
      <c r="D43" s="18">
        <f t="shared" si="2"/>
        <v>20</v>
      </c>
      <c r="E43" s="15">
        <v>3</v>
      </c>
      <c r="F43" s="4">
        <v>20</v>
      </c>
      <c r="G43" s="15"/>
      <c r="H43" s="4"/>
      <c r="I43" s="15"/>
      <c r="J43" s="4"/>
      <c r="K43" s="15"/>
      <c r="L43" s="4"/>
      <c r="M43" s="15"/>
      <c r="N43" s="4"/>
      <c r="O43" s="15"/>
      <c r="P43" s="4"/>
      <c r="Q43" s="2"/>
    </row>
    <row r="44" spans="2:17">
      <c r="B44" s="15">
        <f t="shared" si="3"/>
        <v>40</v>
      </c>
      <c r="C44" s="5" t="s">
        <v>119</v>
      </c>
      <c r="D44" s="18">
        <f t="shared" si="2"/>
        <v>19</v>
      </c>
      <c r="E44" s="15">
        <v>20</v>
      </c>
      <c r="F44" s="4">
        <v>1</v>
      </c>
      <c r="G44" s="15"/>
      <c r="H44" s="4"/>
      <c r="I44" s="15">
        <v>8</v>
      </c>
      <c r="J44" s="4">
        <v>13</v>
      </c>
      <c r="K44" s="15">
        <v>16</v>
      </c>
      <c r="L44" s="4">
        <v>5</v>
      </c>
      <c r="M44" s="15"/>
      <c r="N44" s="4"/>
      <c r="O44" s="15"/>
      <c r="P44" s="4"/>
      <c r="Q44" s="2"/>
    </row>
    <row r="45" spans="2:17">
      <c r="B45" s="15">
        <f t="shared" si="3"/>
        <v>41</v>
      </c>
      <c r="C45" s="4" t="s">
        <v>61</v>
      </c>
      <c r="D45" s="18">
        <f t="shared" si="2"/>
        <v>16</v>
      </c>
      <c r="E45" s="15"/>
      <c r="F45" s="4"/>
      <c r="G45" s="15">
        <v>8</v>
      </c>
      <c r="H45" s="4">
        <v>13</v>
      </c>
      <c r="I45" s="15">
        <v>18</v>
      </c>
      <c r="J45" s="4">
        <v>3</v>
      </c>
      <c r="K45" s="15"/>
      <c r="L45" s="4"/>
      <c r="M45" s="15"/>
      <c r="N45" s="4"/>
      <c r="O45" s="15"/>
      <c r="P45" s="4"/>
      <c r="Q45" s="2"/>
    </row>
    <row r="46" spans="2:17">
      <c r="B46" s="15">
        <f t="shared" si="3"/>
        <v>42</v>
      </c>
      <c r="C46" s="4" t="s">
        <v>92</v>
      </c>
      <c r="D46" s="18">
        <f t="shared" si="2"/>
        <v>16</v>
      </c>
      <c r="E46" s="15">
        <v>20</v>
      </c>
      <c r="F46" s="4">
        <v>1</v>
      </c>
      <c r="G46" s="15"/>
      <c r="H46" s="4"/>
      <c r="I46" s="15">
        <v>11</v>
      </c>
      <c r="J46" s="4">
        <v>10</v>
      </c>
      <c r="K46" s="15">
        <v>16</v>
      </c>
      <c r="L46" s="4">
        <v>5</v>
      </c>
      <c r="M46" s="15"/>
      <c r="N46" s="4"/>
      <c r="O46" s="15"/>
      <c r="P46" s="4"/>
      <c r="Q46" s="2"/>
    </row>
    <row r="47" spans="2:17">
      <c r="B47" s="15">
        <f t="shared" si="3"/>
        <v>43</v>
      </c>
      <c r="C47" s="5" t="s">
        <v>118</v>
      </c>
      <c r="D47" s="18">
        <f t="shared" si="2"/>
        <v>16</v>
      </c>
      <c r="E47" s="15"/>
      <c r="F47" s="4"/>
      <c r="G47" s="15">
        <v>5</v>
      </c>
      <c r="H47" s="4">
        <v>16</v>
      </c>
      <c r="I47" s="15"/>
      <c r="J47" s="4"/>
      <c r="K47" s="15"/>
      <c r="L47" s="4"/>
      <c r="M47" s="15"/>
      <c r="N47" s="4"/>
      <c r="O47" s="15"/>
      <c r="P47" s="4"/>
    </row>
    <row r="48" spans="2:17">
      <c r="B48" s="15">
        <f t="shared" si="3"/>
        <v>44</v>
      </c>
      <c r="C48" s="4" t="s">
        <v>133</v>
      </c>
      <c r="D48" s="18">
        <f t="shared" si="2"/>
        <v>16</v>
      </c>
      <c r="E48" s="15"/>
      <c r="F48" s="4"/>
      <c r="G48" s="15"/>
      <c r="H48" s="4"/>
      <c r="I48" s="15"/>
      <c r="J48" s="4"/>
      <c r="K48" s="15"/>
      <c r="L48" s="4"/>
      <c r="M48" s="15">
        <v>5</v>
      </c>
      <c r="N48" s="4">
        <v>16</v>
      </c>
      <c r="O48" s="15"/>
      <c r="P48" s="4"/>
    </row>
    <row r="49" spans="2:16">
      <c r="B49" s="15">
        <f t="shared" si="3"/>
        <v>45</v>
      </c>
      <c r="C49" s="5" t="s">
        <v>113</v>
      </c>
      <c r="D49" s="18">
        <f t="shared" si="2"/>
        <v>16</v>
      </c>
      <c r="E49" s="15"/>
      <c r="F49" s="4"/>
      <c r="G49" s="15"/>
      <c r="H49" s="4"/>
      <c r="I49" s="15"/>
      <c r="J49" s="4"/>
      <c r="K49" s="15"/>
      <c r="L49" s="4"/>
      <c r="M49" s="15"/>
      <c r="N49" s="4"/>
      <c r="O49" s="15">
        <v>5</v>
      </c>
      <c r="P49" s="4">
        <v>16</v>
      </c>
    </row>
    <row r="50" spans="2:16">
      <c r="B50" s="15">
        <f t="shared" si="3"/>
        <v>46</v>
      </c>
      <c r="C50" s="4" t="s">
        <v>59</v>
      </c>
      <c r="D50" s="18">
        <f t="shared" si="2"/>
        <v>14</v>
      </c>
      <c r="E50" s="15">
        <v>16</v>
      </c>
      <c r="F50" s="4">
        <v>5</v>
      </c>
      <c r="G50" s="15"/>
      <c r="H50" s="4"/>
      <c r="I50" s="15">
        <v>12</v>
      </c>
      <c r="J50" s="4">
        <v>9</v>
      </c>
      <c r="K50" s="15"/>
      <c r="L50" s="4"/>
      <c r="M50" s="15"/>
      <c r="N50" s="4"/>
      <c r="O50" s="15"/>
      <c r="P50" s="4"/>
    </row>
    <row r="51" spans="2:16">
      <c r="B51" s="15">
        <f t="shared" si="3"/>
        <v>47</v>
      </c>
      <c r="C51" s="5" t="s">
        <v>120</v>
      </c>
      <c r="D51" s="18">
        <f t="shared" si="2"/>
        <v>14</v>
      </c>
      <c r="E51" s="15">
        <v>20</v>
      </c>
      <c r="F51" s="4">
        <v>1</v>
      </c>
      <c r="G51" s="15"/>
      <c r="H51" s="4"/>
      <c r="I51" s="15">
        <v>8</v>
      </c>
      <c r="J51" s="4">
        <v>13</v>
      </c>
      <c r="K51" s="15"/>
      <c r="L51" s="4"/>
      <c r="M51" s="15"/>
      <c r="N51" s="4"/>
      <c r="O51" s="15"/>
      <c r="P51" s="4"/>
    </row>
    <row r="52" spans="2:16">
      <c r="B52" s="15">
        <f t="shared" si="3"/>
        <v>48</v>
      </c>
      <c r="C52" s="5" t="s">
        <v>158</v>
      </c>
      <c r="D52" s="18">
        <f t="shared" si="2"/>
        <v>14</v>
      </c>
      <c r="E52" s="15"/>
      <c r="F52" s="4"/>
      <c r="G52" s="15"/>
      <c r="H52" s="4"/>
      <c r="I52" s="15"/>
      <c r="J52" s="4"/>
      <c r="K52" s="15">
        <v>18</v>
      </c>
      <c r="L52" s="4">
        <v>3</v>
      </c>
      <c r="M52" s="15"/>
      <c r="N52" s="4"/>
      <c r="O52" s="15">
        <v>10</v>
      </c>
      <c r="P52" s="4">
        <v>11</v>
      </c>
    </row>
    <row r="53" spans="2:16">
      <c r="B53" s="15">
        <f t="shared" si="3"/>
        <v>49</v>
      </c>
      <c r="C53" s="4" t="s">
        <v>135</v>
      </c>
      <c r="D53" s="18">
        <f t="shared" si="2"/>
        <v>13</v>
      </c>
      <c r="E53" s="15"/>
      <c r="F53" s="4"/>
      <c r="G53" s="15"/>
      <c r="H53" s="4"/>
      <c r="I53" s="15"/>
      <c r="J53" s="4"/>
      <c r="K53" s="15"/>
      <c r="L53" s="4"/>
      <c r="M53" s="15">
        <v>8</v>
      </c>
      <c r="N53" s="4">
        <v>13</v>
      </c>
      <c r="O53" s="15"/>
      <c r="P53" s="4"/>
    </row>
    <row r="54" spans="2:16">
      <c r="B54" s="15">
        <f t="shared" si="3"/>
        <v>50</v>
      </c>
      <c r="C54" s="4" t="s">
        <v>140</v>
      </c>
      <c r="D54" s="36">
        <f t="shared" si="2"/>
        <v>13</v>
      </c>
      <c r="E54" s="15"/>
      <c r="F54" s="4"/>
      <c r="G54" s="15"/>
      <c r="H54" s="4"/>
      <c r="I54" s="15">
        <v>17</v>
      </c>
      <c r="J54" s="4">
        <v>4</v>
      </c>
      <c r="K54" s="15">
        <v>12</v>
      </c>
      <c r="L54" s="4">
        <v>9</v>
      </c>
      <c r="M54" s="15"/>
      <c r="N54" s="4"/>
      <c r="O54" s="15"/>
      <c r="P54" s="4"/>
    </row>
    <row r="55" spans="2:16">
      <c r="B55" s="15">
        <f t="shared" si="3"/>
        <v>51</v>
      </c>
      <c r="C55" s="4" t="s">
        <v>115</v>
      </c>
      <c r="D55" s="18">
        <f t="shared" si="2"/>
        <v>12</v>
      </c>
      <c r="E55" s="15"/>
      <c r="F55" s="4"/>
      <c r="G55" s="15"/>
      <c r="H55" s="4"/>
      <c r="I55" s="15"/>
      <c r="J55" s="4"/>
      <c r="K55" s="15">
        <v>9</v>
      </c>
      <c r="L55" s="4">
        <v>12</v>
      </c>
      <c r="M55" s="15"/>
      <c r="N55" s="4"/>
      <c r="O55" s="15"/>
      <c r="P55" s="4"/>
    </row>
    <row r="56" spans="2:16">
      <c r="B56" s="15">
        <f t="shared" si="3"/>
        <v>52</v>
      </c>
      <c r="C56" s="5" t="s">
        <v>95</v>
      </c>
      <c r="D56" s="18">
        <f t="shared" si="2"/>
        <v>11</v>
      </c>
      <c r="E56" s="15">
        <v>15</v>
      </c>
      <c r="F56" s="4">
        <v>6</v>
      </c>
      <c r="G56" s="15"/>
      <c r="H56" s="4"/>
      <c r="I56" s="15">
        <v>16</v>
      </c>
      <c r="J56" s="4">
        <v>5</v>
      </c>
      <c r="K56" s="15"/>
      <c r="L56" s="4"/>
      <c r="M56" s="15"/>
      <c r="N56" s="4"/>
      <c r="O56" s="15"/>
      <c r="P56" s="4"/>
    </row>
    <row r="57" spans="2:16">
      <c r="B57" s="15">
        <f t="shared" si="3"/>
        <v>53</v>
      </c>
      <c r="C57" s="4" t="s">
        <v>137</v>
      </c>
      <c r="D57" s="36">
        <f t="shared" si="2"/>
        <v>11</v>
      </c>
      <c r="E57" s="15"/>
      <c r="F57" s="4"/>
      <c r="G57" s="15"/>
      <c r="H57" s="4"/>
      <c r="I57" s="15"/>
      <c r="J57" s="4"/>
      <c r="K57" s="15"/>
      <c r="L57" s="4"/>
      <c r="M57" s="37">
        <v>10</v>
      </c>
      <c r="N57" s="5">
        <v>11</v>
      </c>
      <c r="O57" s="15"/>
      <c r="P57" s="4"/>
    </row>
    <row r="58" spans="2:16">
      <c r="B58" s="15">
        <f t="shared" si="3"/>
        <v>54</v>
      </c>
      <c r="C58" s="5" t="s">
        <v>157</v>
      </c>
      <c r="D58" s="18">
        <f t="shared" si="2"/>
        <v>11</v>
      </c>
      <c r="E58" s="15"/>
      <c r="F58" s="4"/>
      <c r="G58" s="15"/>
      <c r="H58" s="4"/>
      <c r="I58" s="15"/>
      <c r="J58" s="4"/>
      <c r="K58" s="15"/>
      <c r="L58" s="4"/>
      <c r="M58" s="15"/>
      <c r="N58" s="4"/>
      <c r="O58" s="15">
        <v>10</v>
      </c>
      <c r="P58" s="4">
        <v>11</v>
      </c>
    </row>
    <row r="59" spans="2:16">
      <c r="B59" s="15">
        <f t="shared" si="3"/>
        <v>55</v>
      </c>
      <c r="C59" s="4" t="s">
        <v>138</v>
      </c>
      <c r="D59" s="36">
        <f t="shared" si="2"/>
        <v>10</v>
      </c>
      <c r="E59" s="15"/>
      <c r="F59" s="4"/>
      <c r="G59" s="15"/>
      <c r="H59" s="4"/>
      <c r="I59" s="15"/>
      <c r="J59" s="4"/>
      <c r="K59" s="15"/>
      <c r="L59" s="4"/>
      <c r="M59" s="37">
        <v>11</v>
      </c>
      <c r="N59" s="5">
        <v>10</v>
      </c>
      <c r="O59" s="15"/>
      <c r="P59" s="4"/>
    </row>
    <row r="60" spans="2:16">
      <c r="B60" s="15">
        <f t="shared" si="3"/>
        <v>56</v>
      </c>
      <c r="C60" s="5" t="s">
        <v>122</v>
      </c>
      <c r="D60" s="18">
        <f t="shared" si="2"/>
        <v>9</v>
      </c>
      <c r="E60" s="15"/>
      <c r="F60" s="4"/>
      <c r="G60" s="15"/>
      <c r="H60" s="4"/>
      <c r="I60" s="15">
        <v>14</v>
      </c>
      <c r="J60" s="4">
        <v>7</v>
      </c>
      <c r="K60" s="15">
        <v>19</v>
      </c>
      <c r="L60" s="4">
        <v>2</v>
      </c>
      <c r="M60" s="15"/>
      <c r="N60" s="4"/>
      <c r="O60" s="15"/>
      <c r="P60" s="4"/>
    </row>
    <row r="61" spans="2:16">
      <c r="B61" s="15">
        <f t="shared" si="3"/>
        <v>57</v>
      </c>
      <c r="C61" s="5" t="s">
        <v>116</v>
      </c>
      <c r="D61" s="18">
        <f t="shared" si="2"/>
        <v>8</v>
      </c>
      <c r="E61" s="15"/>
      <c r="F61" s="4"/>
      <c r="G61" s="15"/>
      <c r="H61" s="4"/>
      <c r="I61" s="15"/>
      <c r="J61" s="4"/>
      <c r="K61" s="15">
        <v>13</v>
      </c>
      <c r="L61" s="4">
        <v>8</v>
      </c>
      <c r="M61" s="15"/>
      <c r="N61" s="4"/>
      <c r="O61" s="15"/>
      <c r="P61" s="4"/>
    </row>
    <row r="62" spans="2:16">
      <c r="B62" s="15">
        <f t="shared" si="3"/>
        <v>58</v>
      </c>
      <c r="C62" s="4" t="s">
        <v>141</v>
      </c>
      <c r="D62" s="36">
        <f t="shared" si="2"/>
        <v>8</v>
      </c>
      <c r="E62" s="15"/>
      <c r="F62" s="4"/>
      <c r="G62" s="15"/>
      <c r="H62" s="4"/>
      <c r="I62" s="15"/>
      <c r="J62" s="4"/>
      <c r="K62" s="15"/>
      <c r="L62" s="4"/>
      <c r="M62" s="15">
        <v>13</v>
      </c>
      <c r="N62" s="4">
        <v>8</v>
      </c>
      <c r="O62" s="15"/>
      <c r="P62" s="4"/>
    </row>
    <row r="63" spans="2:16">
      <c r="B63" s="15">
        <f t="shared" si="3"/>
        <v>59</v>
      </c>
      <c r="C63" s="4" t="s">
        <v>123</v>
      </c>
      <c r="D63" s="18">
        <f t="shared" si="2"/>
        <v>7</v>
      </c>
      <c r="E63" s="15"/>
      <c r="F63" s="4"/>
      <c r="G63" s="15"/>
      <c r="H63" s="4"/>
      <c r="I63" s="15">
        <v>14</v>
      </c>
      <c r="J63" s="4">
        <v>7</v>
      </c>
      <c r="K63" s="15"/>
      <c r="L63" s="4"/>
      <c r="M63" s="15"/>
      <c r="N63" s="4"/>
      <c r="O63" s="15"/>
      <c r="P63" s="4"/>
    </row>
    <row r="64" spans="2:16">
      <c r="B64" s="15">
        <f t="shared" si="3"/>
        <v>60</v>
      </c>
      <c r="C64" s="4" t="s">
        <v>142</v>
      </c>
      <c r="D64" s="36">
        <f t="shared" si="2"/>
        <v>7</v>
      </c>
      <c r="E64" s="15"/>
      <c r="F64" s="4"/>
      <c r="G64" s="15"/>
      <c r="H64" s="4"/>
      <c r="I64" s="15"/>
      <c r="J64" s="4"/>
      <c r="K64" s="15"/>
      <c r="L64" s="4"/>
      <c r="M64" s="15">
        <v>14</v>
      </c>
      <c r="N64" s="4">
        <v>7</v>
      </c>
      <c r="O64" s="15"/>
      <c r="P64" s="4"/>
    </row>
    <row r="65" spans="2:16">
      <c r="B65" s="15">
        <f t="shared" si="3"/>
        <v>61</v>
      </c>
      <c r="C65" s="5" t="s">
        <v>27</v>
      </c>
      <c r="D65" s="18">
        <f t="shared" si="2"/>
        <v>6</v>
      </c>
      <c r="E65" s="15">
        <v>19</v>
      </c>
      <c r="F65" s="4">
        <v>2</v>
      </c>
      <c r="G65" s="15"/>
      <c r="H65" s="4"/>
      <c r="I65" s="15"/>
      <c r="J65" s="4"/>
      <c r="K65" s="15">
        <v>17</v>
      </c>
      <c r="L65" s="4">
        <v>4</v>
      </c>
      <c r="M65" s="15"/>
      <c r="N65" s="4"/>
      <c r="O65" s="15"/>
      <c r="P65" s="4"/>
    </row>
    <row r="66" spans="2:16">
      <c r="B66" s="15">
        <f t="shared" si="3"/>
        <v>62</v>
      </c>
      <c r="C66" s="4" t="s">
        <v>98</v>
      </c>
      <c r="D66" s="18">
        <f t="shared" si="2"/>
        <v>3</v>
      </c>
      <c r="E66" s="15"/>
      <c r="F66" s="4"/>
      <c r="G66" s="15"/>
      <c r="H66" s="4"/>
      <c r="I66" s="15">
        <v>18</v>
      </c>
      <c r="J66" s="4">
        <v>3</v>
      </c>
      <c r="K66" s="15"/>
      <c r="L66" s="4"/>
      <c r="M66" s="15"/>
      <c r="N66" s="4"/>
      <c r="O66" s="15"/>
      <c r="P66" s="4"/>
    </row>
    <row r="67" spans="2:16">
      <c r="B67" s="15">
        <f t="shared" si="3"/>
        <v>63</v>
      </c>
      <c r="C67" s="5" t="s">
        <v>159</v>
      </c>
      <c r="D67" s="18">
        <f t="shared" si="2"/>
        <v>3</v>
      </c>
      <c r="E67" s="15"/>
      <c r="F67" s="4"/>
      <c r="G67" s="15"/>
      <c r="H67" s="4"/>
      <c r="I67" s="15">
        <v>18</v>
      </c>
      <c r="J67" s="4">
        <v>3</v>
      </c>
      <c r="K67" s="15"/>
      <c r="L67" s="4"/>
      <c r="M67" s="15"/>
      <c r="N67" s="4"/>
      <c r="O67" s="15"/>
      <c r="P67" s="4"/>
    </row>
    <row r="68" spans="2:16">
      <c r="B68" s="15">
        <f t="shared" si="3"/>
        <v>64</v>
      </c>
      <c r="C68" s="4" t="s">
        <v>97</v>
      </c>
      <c r="D68" s="18">
        <f t="shared" si="2"/>
        <v>2</v>
      </c>
      <c r="E68" s="15"/>
      <c r="F68" s="4"/>
      <c r="G68" s="15"/>
      <c r="H68" s="4"/>
      <c r="I68" s="15">
        <v>19</v>
      </c>
      <c r="J68" s="4">
        <v>2</v>
      </c>
      <c r="K68" s="15"/>
      <c r="L68" s="4"/>
      <c r="M68" s="15"/>
      <c r="N68" s="4"/>
      <c r="O68" s="15"/>
      <c r="P68" s="4"/>
    </row>
    <row r="69" spans="2:16" ht="15.75" thickBot="1">
      <c r="B69" s="7">
        <f t="shared" si="3"/>
        <v>65</v>
      </c>
      <c r="C69" s="28" t="s">
        <v>121</v>
      </c>
      <c r="D69" s="19">
        <f t="shared" si="2"/>
        <v>2</v>
      </c>
      <c r="E69" s="7"/>
      <c r="F69" s="8"/>
      <c r="G69" s="7"/>
      <c r="H69" s="8"/>
      <c r="I69" s="7"/>
      <c r="J69" s="8"/>
      <c r="K69" s="7">
        <v>19</v>
      </c>
      <c r="L69" s="8">
        <v>2</v>
      </c>
      <c r="M69" s="7"/>
      <c r="N69" s="8"/>
      <c r="O69" s="7"/>
      <c r="P69" s="8"/>
    </row>
  </sheetData>
  <sortState ref="B5:P69">
    <sortCondition descending="1" ref="D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43"/>
  <sheetViews>
    <sheetView zoomScaleNormal="100" workbookViewId="0">
      <selection activeCell="C9" sqref="C9"/>
    </sheetView>
  </sheetViews>
  <sheetFormatPr baseColWidth="10" defaultRowHeight="15"/>
  <cols>
    <col min="1" max="1" width="3.28515625" customWidth="1"/>
    <col min="2" max="2" width="7.85546875" customWidth="1"/>
    <col min="3" max="3" width="42.85546875" customWidth="1"/>
  </cols>
  <sheetData>
    <row r="1" spans="2:21" ht="27" thickBot="1">
      <c r="C1" s="11" t="s">
        <v>19</v>
      </c>
      <c r="D1" s="3"/>
    </row>
    <row r="2" spans="2:21" ht="15.75" thickBot="1"/>
    <row r="3" spans="2:21">
      <c r="B3" s="13" t="s">
        <v>40</v>
      </c>
      <c r="C3" s="14" t="s">
        <v>38</v>
      </c>
      <c r="D3" s="32" t="s">
        <v>1</v>
      </c>
      <c r="E3" s="33" t="s">
        <v>46</v>
      </c>
      <c r="F3" s="34"/>
      <c r="G3" s="33" t="s">
        <v>47</v>
      </c>
      <c r="H3" s="34"/>
      <c r="I3" s="33" t="s">
        <v>31</v>
      </c>
      <c r="J3" s="34"/>
      <c r="K3" s="33" t="s">
        <v>76</v>
      </c>
      <c r="L3" s="34"/>
      <c r="M3" s="33" t="s">
        <v>32</v>
      </c>
      <c r="N3" s="34"/>
      <c r="O3" s="33" t="s">
        <v>33</v>
      </c>
      <c r="P3" s="34"/>
    </row>
    <row r="4" spans="2:21">
      <c r="B4" s="15" t="s">
        <v>41</v>
      </c>
      <c r="C4" s="4" t="s">
        <v>39</v>
      </c>
      <c r="D4" s="18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5" t="s">
        <v>12</v>
      </c>
      <c r="L4" s="4" t="s">
        <v>13</v>
      </c>
      <c r="M4" s="15" t="s">
        <v>15</v>
      </c>
      <c r="N4" s="4" t="s">
        <v>14</v>
      </c>
      <c r="O4" s="15" t="s">
        <v>12</v>
      </c>
      <c r="P4" s="4" t="s">
        <v>14</v>
      </c>
    </row>
    <row r="5" spans="2:21">
      <c r="B5" s="15">
        <v>1</v>
      </c>
      <c r="C5" s="4" t="s">
        <v>50</v>
      </c>
      <c r="D5" s="18">
        <f t="shared" ref="D5:D21" si="0">F5+H5+J5+L5+N5+P5</f>
        <v>70</v>
      </c>
      <c r="E5" s="15">
        <v>1</v>
      </c>
      <c r="F5" s="25">
        <v>25</v>
      </c>
      <c r="G5" s="15"/>
      <c r="H5" s="4"/>
      <c r="I5" s="15">
        <v>1</v>
      </c>
      <c r="J5" s="4">
        <v>25</v>
      </c>
      <c r="K5" s="15">
        <v>3</v>
      </c>
      <c r="L5" s="4">
        <v>20</v>
      </c>
      <c r="M5" s="15"/>
      <c r="N5" s="4"/>
      <c r="O5" s="15"/>
      <c r="P5" s="4"/>
    </row>
    <row r="6" spans="2:21">
      <c r="B6" s="15">
        <f>1+B5</f>
        <v>2</v>
      </c>
      <c r="C6" s="4" t="s">
        <v>78</v>
      </c>
      <c r="D6" s="18">
        <f t="shared" si="0"/>
        <v>65</v>
      </c>
      <c r="E6" s="15">
        <v>3</v>
      </c>
      <c r="F6" s="4">
        <v>20</v>
      </c>
      <c r="G6" s="15"/>
      <c r="H6" s="4"/>
      <c r="I6" s="15">
        <v>3</v>
      </c>
      <c r="J6" s="4">
        <v>20</v>
      </c>
      <c r="K6" s="15"/>
      <c r="L6" s="4"/>
      <c r="M6" s="15"/>
      <c r="N6" s="4"/>
      <c r="O6" s="15">
        <v>1</v>
      </c>
      <c r="P6" s="4">
        <v>25</v>
      </c>
    </row>
    <row r="7" spans="2:21">
      <c r="B7" s="15">
        <f t="shared" ref="B7:B21" si="1">B6+1</f>
        <v>3</v>
      </c>
      <c r="C7" s="4" t="s">
        <v>104</v>
      </c>
      <c r="D7" s="18">
        <f t="shared" si="0"/>
        <v>50</v>
      </c>
      <c r="E7" s="15"/>
      <c r="F7" s="4"/>
      <c r="G7" s="15"/>
      <c r="H7" s="4"/>
      <c r="I7" s="15"/>
      <c r="J7" s="4"/>
      <c r="K7" s="15">
        <v>1</v>
      </c>
      <c r="L7" s="4">
        <v>25</v>
      </c>
      <c r="M7" s="15">
        <v>1</v>
      </c>
      <c r="N7" s="4">
        <v>25</v>
      </c>
      <c r="O7" s="15"/>
      <c r="P7" s="4"/>
    </row>
    <row r="8" spans="2:21">
      <c r="B8" s="15">
        <f t="shared" si="1"/>
        <v>4</v>
      </c>
      <c r="C8" s="4" t="s">
        <v>79</v>
      </c>
      <c r="D8" s="18">
        <f t="shared" si="0"/>
        <v>45</v>
      </c>
      <c r="E8" s="15"/>
      <c r="F8" s="4"/>
      <c r="G8" s="15"/>
      <c r="H8" s="4"/>
      <c r="I8" s="15">
        <v>3</v>
      </c>
      <c r="J8" s="4">
        <v>20</v>
      </c>
      <c r="K8" s="15"/>
      <c r="L8" s="4"/>
      <c r="M8" s="15"/>
      <c r="N8" s="4"/>
      <c r="O8" s="15">
        <v>1</v>
      </c>
      <c r="P8" s="4">
        <v>25</v>
      </c>
    </row>
    <row r="9" spans="2:21">
      <c r="B9" s="15">
        <f t="shared" si="1"/>
        <v>5</v>
      </c>
      <c r="C9" s="4" t="s">
        <v>147</v>
      </c>
      <c r="D9" s="18">
        <f t="shared" si="0"/>
        <v>44</v>
      </c>
      <c r="E9" s="15"/>
      <c r="F9" s="4"/>
      <c r="G9" s="15"/>
      <c r="H9" s="4"/>
      <c r="I9" s="15">
        <v>2</v>
      </c>
      <c r="J9" s="4">
        <v>22</v>
      </c>
      <c r="K9" s="15"/>
      <c r="L9" s="4"/>
      <c r="M9" s="15"/>
      <c r="N9" s="4"/>
      <c r="O9" s="15">
        <v>2</v>
      </c>
      <c r="P9" s="4">
        <v>22</v>
      </c>
    </row>
    <row r="10" spans="2:21">
      <c r="B10" s="15">
        <f t="shared" si="1"/>
        <v>6</v>
      </c>
      <c r="C10" s="4" t="s">
        <v>53</v>
      </c>
      <c r="D10" s="18">
        <f t="shared" si="0"/>
        <v>25</v>
      </c>
      <c r="E10" s="15"/>
      <c r="F10" s="4"/>
      <c r="G10" s="15">
        <v>1</v>
      </c>
      <c r="H10" s="4">
        <v>25</v>
      </c>
      <c r="I10" s="15"/>
      <c r="J10" s="4"/>
      <c r="K10" s="15"/>
      <c r="L10" s="4"/>
      <c r="M10" s="15"/>
      <c r="N10" s="4"/>
      <c r="O10" s="15"/>
      <c r="P10" s="4"/>
    </row>
    <row r="11" spans="2:21">
      <c r="B11" s="15">
        <f t="shared" si="1"/>
        <v>7</v>
      </c>
      <c r="C11" s="4" t="s">
        <v>143</v>
      </c>
      <c r="D11" s="18">
        <f t="shared" si="0"/>
        <v>25</v>
      </c>
      <c r="E11" s="15"/>
      <c r="F11" s="4"/>
      <c r="G11" s="15"/>
      <c r="H11" s="4"/>
      <c r="I11" s="15"/>
      <c r="J11" s="4"/>
      <c r="K11" s="15"/>
      <c r="L11" s="4"/>
      <c r="M11" s="15">
        <v>1</v>
      </c>
      <c r="N11" s="4">
        <v>25</v>
      </c>
      <c r="O11" s="15"/>
      <c r="P11" s="4"/>
    </row>
    <row r="12" spans="2:21">
      <c r="B12" s="15">
        <f t="shared" si="1"/>
        <v>8</v>
      </c>
      <c r="C12" s="5" t="s">
        <v>146</v>
      </c>
      <c r="D12" s="18">
        <f t="shared" si="0"/>
        <v>25</v>
      </c>
      <c r="E12" s="15"/>
      <c r="F12" s="4"/>
      <c r="G12" s="15"/>
      <c r="H12" s="4"/>
      <c r="I12" s="15"/>
      <c r="J12" s="4"/>
      <c r="K12" s="15"/>
      <c r="L12" s="4"/>
      <c r="M12" s="15"/>
      <c r="N12" s="4"/>
      <c r="O12" s="15">
        <v>1</v>
      </c>
      <c r="P12" s="4">
        <v>25</v>
      </c>
    </row>
    <row r="13" spans="2:21">
      <c r="B13" s="15">
        <f t="shared" si="1"/>
        <v>9</v>
      </c>
      <c r="C13" s="4" t="s">
        <v>71</v>
      </c>
      <c r="D13" s="18">
        <f t="shared" si="0"/>
        <v>22</v>
      </c>
      <c r="E13" s="15">
        <v>2</v>
      </c>
      <c r="F13" s="4">
        <v>22</v>
      </c>
      <c r="G13" s="15"/>
      <c r="H13" s="4"/>
      <c r="I13" s="15"/>
      <c r="J13" s="4"/>
      <c r="K13" s="15"/>
      <c r="L13" s="4"/>
      <c r="M13" s="15"/>
      <c r="N13" s="4"/>
      <c r="O13" s="15"/>
      <c r="P13" s="4"/>
    </row>
    <row r="14" spans="2:21">
      <c r="B14" s="15">
        <f t="shared" si="1"/>
        <v>10</v>
      </c>
      <c r="C14" s="4" t="s">
        <v>93</v>
      </c>
      <c r="D14" s="18">
        <f t="shared" si="0"/>
        <v>22</v>
      </c>
      <c r="E14" s="15"/>
      <c r="F14" s="4"/>
      <c r="G14" s="15"/>
      <c r="H14" s="4"/>
      <c r="I14" s="15"/>
      <c r="J14" s="4"/>
      <c r="K14" s="15">
        <v>2</v>
      </c>
      <c r="L14" s="4">
        <v>22</v>
      </c>
      <c r="M14" s="15"/>
      <c r="N14" s="4"/>
      <c r="O14" s="15"/>
      <c r="P14" s="4"/>
    </row>
    <row r="15" spans="2:21">
      <c r="B15" s="15">
        <f t="shared" si="1"/>
        <v>11</v>
      </c>
      <c r="C15" s="4" t="s">
        <v>126</v>
      </c>
      <c r="D15" s="18">
        <f t="shared" si="0"/>
        <v>22</v>
      </c>
      <c r="E15" s="15"/>
      <c r="F15" s="4"/>
      <c r="G15" s="15"/>
      <c r="H15" s="4"/>
      <c r="I15" s="15"/>
      <c r="J15" s="4"/>
      <c r="K15" s="15"/>
      <c r="L15" s="4"/>
      <c r="M15" s="15">
        <v>2</v>
      </c>
      <c r="N15" s="4">
        <v>22</v>
      </c>
      <c r="O15" s="15"/>
      <c r="P15" s="4"/>
      <c r="Q15" s="2"/>
      <c r="R15" s="2"/>
      <c r="S15" s="2"/>
      <c r="T15" s="2"/>
      <c r="U15" s="2"/>
    </row>
    <row r="16" spans="2:21">
      <c r="B16" s="15">
        <f t="shared" si="1"/>
        <v>12</v>
      </c>
      <c r="C16" s="6" t="s">
        <v>148</v>
      </c>
      <c r="D16" s="18">
        <f t="shared" si="0"/>
        <v>22</v>
      </c>
      <c r="E16" s="15"/>
      <c r="F16" s="4"/>
      <c r="G16" s="15"/>
      <c r="H16" s="4"/>
      <c r="I16" s="15">
        <v>2</v>
      </c>
      <c r="J16" s="4">
        <v>22</v>
      </c>
      <c r="K16" s="15"/>
      <c r="L16" s="4"/>
      <c r="M16" s="15"/>
      <c r="N16" s="4"/>
      <c r="O16" s="15"/>
      <c r="P16" s="4"/>
      <c r="Q16" s="2"/>
      <c r="R16" s="2"/>
      <c r="S16" s="2"/>
      <c r="T16" s="2"/>
      <c r="U16" s="2"/>
    </row>
    <row r="17" spans="2:21">
      <c r="B17" s="15">
        <f t="shared" si="1"/>
        <v>13</v>
      </c>
      <c r="C17" s="4" t="s">
        <v>149</v>
      </c>
      <c r="D17" s="18">
        <f t="shared" si="0"/>
        <v>22</v>
      </c>
      <c r="E17" s="15"/>
      <c r="F17" s="4"/>
      <c r="G17" s="15"/>
      <c r="H17" s="4"/>
      <c r="I17" s="15"/>
      <c r="J17" s="4"/>
      <c r="K17" s="15"/>
      <c r="L17" s="4"/>
      <c r="M17" s="15"/>
      <c r="N17" s="4"/>
      <c r="O17" s="15">
        <v>2</v>
      </c>
      <c r="P17" s="4">
        <v>22</v>
      </c>
      <c r="Q17" s="2"/>
      <c r="R17" s="2"/>
      <c r="S17" s="2"/>
      <c r="T17" s="2"/>
      <c r="U17" s="2"/>
    </row>
    <row r="18" spans="2:21">
      <c r="B18" s="15">
        <f t="shared" si="1"/>
        <v>14</v>
      </c>
      <c r="C18" s="4" t="s">
        <v>77</v>
      </c>
      <c r="D18" s="18">
        <f t="shared" si="0"/>
        <v>20</v>
      </c>
      <c r="E18" s="15">
        <v>3</v>
      </c>
      <c r="F18" s="4">
        <v>20</v>
      </c>
      <c r="G18" s="15"/>
      <c r="H18" s="4"/>
      <c r="I18" s="15"/>
      <c r="J18" s="4"/>
      <c r="K18" s="15"/>
      <c r="L18" s="4"/>
      <c r="M18" s="15"/>
      <c r="N18" s="4"/>
      <c r="O18" s="15"/>
      <c r="P18" s="4"/>
      <c r="Q18" s="2"/>
      <c r="R18" s="2"/>
      <c r="S18" s="2"/>
      <c r="T18" s="2"/>
      <c r="U18" s="2"/>
    </row>
    <row r="19" spans="2:21">
      <c r="B19" s="15">
        <f t="shared" si="1"/>
        <v>15</v>
      </c>
      <c r="C19" s="4" t="s">
        <v>8</v>
      </c>
      <c r="D19" s="18">
        <f t="shared" si="0"/>
        <v>18</v>
      </c>
      <c r="E19" s="15">
        <v>4</v>
      </c>
      <c r="F19" s="4">
        <v>18</v>
      </c>
      <c r="G19" s="15"/>
      <c r="H19" s="4"/>
      <c r="I19" s="15"/>
      <c r="J19" s="4"/>
      <c r="K19" s="15"/>
      <c r="L19" s="4"/>
      <c r="M19" s="15"/>
      <c r="N19" s="4"/>
      <c r="O19" s="15"/>
      <c r="P19" s="4"/>
      <c r="Q19" s="2"/>
      <c r="R19" s="2"/>
      <c r="S19" s="2"/>
      <c r="T19" s="2"/>
      <c r="U19" s="2"/>
    </row>
    <row r="20" spans="2:21">
      <c r="B20" s="15">
        <f t="shared" si="1"/>
        <v>16</v>
      </c>
      <c r="C20" s="4" t="s">
        <v>127</v>
      </c>
      <c r="D20" s="18">
        <f t="shared" si="0"/>
        <v>18</v>
      </c>
      <c r="E20" s="15"/>
      <c r="F20" s="4"/>
      <c r="G20" s="15"/>
      <c r="H20" s="4"/>
      <c r="I20" s="15"/>
      <c r="J20" s="4"/>
      <c r="K20" s="15"/>
      <c r="L20" s="4"/>
      <c r="M20" s="15">
        <v>3</v>
      </c>
      <c r="N20" s="4">
        <v>18</v>
      </c>
      <c r="O20" s="15"/>
      <c r="P20" s="4"/>
      <c r="Q20" s="2"/>
      <c r="R20" s="2"/>
      <c r="S20" s="2"/>
      <c r="T20" s="2"/>
      <c r="U20" s="2"/>
    </row>
    <row r="21" spans="2:21" ht="15.75" thickBot="1">
      <c r="B21" s="7">
        <f t="shared" si="1"/>
        <v>17</v>
      </c>
      <c r="C21" s="8" t="s">
        <v>51</v>
      </c>
      <c r="D21" s="19">
        <f t="shared" si="0"/>
        <v>16</v>
      </c>
      <c r="E21" s="7">
        <v>5</v>
      </c>
      <c r="F21" s="8">
        <v>16</v>
      </c>
      <c r="G21" s="7"/>
      <c r="H21" s="8"/>
      <c r="I21" s="7"/>
      <c r="J21" s="8"/>
      <c r="K21" s="7"/>
      <c r="L21" s="8"/>
      <c r="M21" s="7"/>
      <c r="N21" s="8"/>
      <c r="O21" s="7"/>
      <c r="P21" s="8"/>
      <c r="Q21" s="2"/>
      <c r="R21" s="2"/>
      <c r="S21" s="2"/>
      <c r="T21" s="2"/>
      <c r="U21" s="2"/>
    </row>
    <row r="22" spans="2:21">
      <c r="B22" s="1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</row>
    <row r="23" spans="2:2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</row>
    <row r="24" spans="2:2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</row>
    <row r="25" spans="2:2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</row>
    <row r="26" spans="2:2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</row>
    <row r="27" spans="2:2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</row>
    <row r="28" spans="2:21">
      <c r="B28" s="1"/>
      <c r="C28" s="27"/>
      <c r="D28" s="1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</row>
    <row r="29" spans="2:21"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</row>
    <row r="30" spans="2:21"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</row>
    <row r="31" spans="2:2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</row>
    <row r="32" spans="2:2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</row>
    <row r="33" spans="2:2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</row>
    <row r="34" spans="2:2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</row>
    <row r="35" spans="2:2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</row>
    <row r="36" spans="2:21"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</row>
    <row r="37" spans="2:2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</row>
    <row r="38" spans="2:2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</row>
    <row r="39" spans="2:2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</row>
    <row r="40" spans="2:2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sortState ref="B5:P21">
    <sortCondition descending="1" ref="D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2"/>
  <sheetViews>
    <sheetView zoomScaleNormal="100" workbookViewId="0">
      <selection activeCell="C20" sqref="C20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  <col min="15" max="15" width="11.42578125" customWidth="1"/>
  </cols>
  <sheetData>
    <row r="1" spans="2:16" ht="27" thickBot="1">
      <c r="C1" s="11" t="s">
        <v>22</v>
      </c>
      <c r="D1" s="3"/>
    </row>
    <row r="2" spans="2:16" ht="15.75" thickBot="1"/>
    <row r="3" spans="2:16">
      <c r="B3" s="13" t="s">
        <v>40</v>
      </c>
      <c r="C3" s="14" t="s">
        <v>38</v>
      </c>
      <c r="D3" s="32" t="s">
        <v>1</v>
      </c>
      <c r="E3" s="33" t="s">
        <v>46</v>
      </c>
      <c r="F3" s="34"/>
      <c r="G3" s="33" t="s">
        <v>28</v>
      </c>
      <c r="H3" s="34"/>
      <c r="I3" s="33" t="s">
        <v>31</v>
      </c>
      <c r="J3" s="34"/>
      <c r="K3" s="33" t="s">
        <v>44</v>
      </c>
      <c r="L3" s="34"/>
      <c r="M3" s="33" t="s">
        <v>32</v>
      </c>
      <c r="N3" s="35"/>
      <c r="O3" s="33" t="s">
        <v>33</v>
      </c>
      <c r="P3" s="35"/>
    </row>
    <row r="4" spans="2:16">
      <c r="B4" s="15" t="s">
        <v>41</v>
      </c>
      <c r="C4" s="4" t="s">
        <v>39</v>
      </c>
      <c r="D4" s="18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5" t="s">
        <v>12</v>
      </c>
      <c r="L4" s="4" t="s">
        <v>13</v>
      </c>
      <c r="M4" s="15" t="s">
        <v>15</v>
      </c>
      <c r="N4" s="4" t="s">
        <v>14</v>
      </c>
      <c r="O4" s="15" t="s">
        <v>12</v>
      </c>
      <c r="P4" s="4" t="s">
        <v>14</v>
      </c>
    </row>
    <row r="5" spans="2:16">
      <c r="B5" s="15">
        <v>1</v>
      </c>
      <c r="C5" s="4" t="s">
        <v>36</v>
      </c>
      <c r="D5" s="18">
        <f t="shared" ref="D5:D30" si="0">F5+H5+J5+L5+N5+P5</f>
        <v>113</v>
      </c>
      <c r="E5" s="15">
        <v>5</v>
      </c>
      <c r="F5" s="4">
        <v>16</v>
      </c>
      <c r="G5" s="15">
        <v>1</v>
      </c>
      <c r="H5" s="4">
        <v>25</v>
      </c>
      <c r="I5" s="15">
        <v>1</v>
      </c>
      <c r="J5" s="4">
        <v>25</v>
      </c>
      <c r="K5" s="15">
        <v>2</v>
      </c>
      <c r="L5" s="4">
        <v>22</v>
      </c>
      <c r="M5" s="15">
        <v>1</v>
      </c>
      <c r="N5" s="4">
        <v>25</v>
      </c>
      <c r="O5" s="15"/>
      <c r="P5" s="4"/>
    </row>
    <row r="6" spans="2:16">
      <c r="B6" s="15">
        <f t="shared" ref="B6:B25" si="1">B5+1</f>
        <v>2</v>
      </c>
      <c r="C6" s="4" t="s">
        <v>0</v>
      </c>
      <c r="D6" s="18">
        <f t="shared" si="0"/>
        <v>111</v>
      </c>
      <c r="E6" s="15">
        <v>2</v>
      </c>
      <c r="F6" s="4">
        <v>22</v>
      </c>
      <c r="G6" s="15">
        <v>3</v>
      </c>
      <c r="H6" s="4">
        <v>20</v>
      </c>
      <c r="I6" s="15">
        <v>2</v>
      </c>
      <c r="J6" s="4">
        <v>22</v>
      </c>
      <c r="K6" s="15">
        <v>1</v>
      </c>
      <c r="L6" s="4">
        <v>25</v>
      </c>
      <c r="M6" s="15">
        <v>2</v>
      </c>
      <c r="N6" s="4">
        <v>22</v>
      </c>
      <c r="O6" s="15"/>
      <c r="P6" s="4"/>
    </row>
    <row r="7" spans="2:16">
      <c r="B7" s="15">
        <f t="shared" si="1"/>
        <v>3</v>
      </c>
      <c r="C7" s="4" t="s">
        <v>85</v>
      </c>
      <c r="D7" s="18">
        <f t="shared" si="0"/>
        <v>102</v>
      </c>
      <c r="E7" s="15">
        <v>4</v>
      </c>
      <c r="F7" s="4">
        <v>18</v>
      </c>
      <c r="G7" s="15">
        <v>4</v>
      </c>
      <c r="H7" s="4">
        <v>18</v>
      </c>
      <c r="I7" s="15">
        <v>7</v>
      </c>
      <c r="J7" s="4">
        <v>14</v>
      </c>
      <c r="K7" s="15">
        <v>9</v>
      </c>
      <c r="L7" s="4">
        <v>12</v>
      </c>
      <c r="M7" s="15">
        <v>4</v>
      </c>
      <c r="N7" s="4">
        <v>18</v>
      </c>
      <c r="O7" s="15">
        <v>2</v>
      </c>
      <c r="P7" s="4">
        <v>22</v>
      </c>
    </row>
    <row r="8" spans="2:16">
      <c r="B8" s="15">
        <f t="shared" si="1"/>
        <v>4</v>
      </c>
      <c r="C8" s="4" t="s">
        <v>80</v>
      </c>
      <c r="D8" s="18">
        <f t="shared" si="0"/>
        <v>80</v>
      </c>
      <c r="E8" s="15">
        <v>6</v>
      </c>
      <c r="F8" s="25">
        <v>15</v>
      </c>
      <c r="G8" s="15">
        <v>2</v>
      </c>
      <c r="H8" s="4">
        <v>22</v>
      </c>
      <c r="I8" s="15">
        <v>4</v>
      </c>
      <c r="J8" s="4">
        <v>18</v>
      </c>
      <c r="K8" s="15"/>
      <c r="L8" s="4"/>
      <c r="M8" s="15"/>
      <c r="N8" s="4"/>
      <c r="O8" s="15">
        <v>1</v>
      </c>
      <c r="P8" s="4">
        <v>25</v>
      </c>
    </row>
    <row r="9" spans="2:16">
      <c r="B9" s="15">
        <f t="shared" si="1"/>
        <v>5</v>
      </c>
      <c r="C9" s="4" t="s">
        <v>81</v>
      </c>
      <c r="D9" s="18">
        <f t="shared" si="0"/>
        <v>80</v>
      </c>
      <c r="E9" s="15">
        <v>6</v>
      </c>
      <c r="F9" s="4">
        <v>15</v>
      </c>
      <c r="G9" s="15">
        <v>2</v>
      </c>
      <c r="H9" s="4">
        <v>22</v>
      </c>
      <c r="I9" s="15"/>
      <c r="J9" s="4"/>
      <c r="K9" s="15">
        <v>4</v>
      </c>
      <c r="L9" s="4">
        <v>18</v>
      </c>
      <c r="M9" s="15"/>
      <c r="N9" s="4"/>
      <c r="O9" s="15">
        <v>1</v>
      </c>
      <c r="P9" s="4">
        <v>25</v>
      </c>
    </row>
    <row r="10" spans="2:16">
      <c r="B10" s="15">
        <f t="shared" si="1"/>
        <v>6</v>
      </c>
      <c r="C10" s="4" t="s">
        <v>2</v>
      </c>
      <c r="D10" s="18">
        <f t="shared" si="0"/>
        <v>78</v>
      </c>
      <c r="E10" s="15">
        <v>10</v>
      </c>
      <c r="F10" s="4">
        <v>11</v>
      </c>
      <c r="G10" s="15">
        <v>3</v>
      </c>
      <c r="H10" s="4">
        <v>20</v>
      </c>
      <c r="I10" s="15">
        <v>2</v>
      </c>
      <c r="J10" s="4">
        <v>22</v>
      </c>
      <c r="K10" s="15">
        <v>1</v>
      </c>
      <c r="L10" s="4">
        <v>25</v>
      </c>
      <c r="M10" s="15"/>
      <c r="N10" s="4"/>
      <c r="O10" s="15"/>
      <c r="P10" s="4"/>
    </row>
    <row r="11" spans="2:16">
      <c r="B11" s="15">
        <f t="shared" si="1"/>
        <v>7</v>
      </c>
      <c r="C11" s="4" t="s">
        <v>82</v>
      </c>
      <c r="D11" s="18">
        <f t="shared" si="0"/>
        <v>75</v>
      </c>
      <c r="E11" s="15">
        <v>2</v>
      </c>
      <c r="F11" s="4">
        <v>22</v>
      </c>
      <c r="G11" s="15"/>
      <c r="H11" s="4"/>
      <c r="I11" s="15">
        <v>6</v>
      </c>
      <c r="J11" s="4">
        <v>15</v>
      </c>
      <c r="K11" s="15">
        <v>5</v>
      </c>
      <c r="L11" s="4">
        <v>16</v>
      </c>
      <c r="M11" s="15">
        <v>2</v>
      </c>
      <c r="N11" s="4">
        <v>22</v>
      </c>
      <c r="O11" s="15"/>
      <c r="P11" s="4"/>
    </row>
    <row r="12" spans="2:16">
      <c r="B12" s="15">
        <f t="shared" si="1"/>
        <v>8</v>
      </c>
      <c r="C12" s="4" t="s">
        <v>63</v>
      </c>
      <c r="D12" s="18">
        <f t="shared" si="0"/>
        <v>74</v>
      </c>
      <c r="E12" s="15">
        <v>1</v>
      </c>
      <c r="F12" s="4">
        <v>25</v>
      </c>
      <c r="G12" s="15">
        <v>5</v>
      </c>
      <c r="H12" s="4">
        <v>16</v>
      </c>
      <c r="I12" s="15">
        <v>4</v>
      </c>
      <c r="J12" s="4">
        <v>18</v>
      </c>
      <c r="K12" s="15">
        <v>6</v>
      </c>
      <c r="L12" s="4">
        <v>15</v>
      </c>
      <c r="M12" s="15"/>
      <c r="N12" s="4"/>
      <c r="O12" s="15"/>
      <c r="P12" s="4"/>
    </row>
    <row r="13" spans="2:16">
      <c r="B13" s="15">
        <f t="shared" si="1"/>
        <v>9</v>
      </c>
      <c r="C13" s="4" t="s">
        <v>65</v>
      </c>
      <c r="D13" s="18">
        <f t="shared" si="0"/>
        <v>63</v>
      </c>
      <c r="E13" s="15">
        <v>8</v>
      </c>
      <c r="F13" s="4">
        <v>13</v>
      </c>
      <c r="G13" s="15"/>
      <c r="H13" s="4"/>
      <c r="I13" s="15">
        <v>5</v>
      </c>
      <c r="J13" s="4">
        <v>16</v>
      </c>
      <c r="K13" s="15">
        <v>7</v>
      </c>
      <c r="L13" s="4">
        <v>14</v>
      </c>
      <c r="M13" s="15">
        <v>3</v>
      </c>
      <c r="N13" s="4">
        <v>20</v>
      </c>
      <c r="O13" s="15"/>
      <c r="P13" s="4"/>
    </row>
    <row r="14" spans="2:16">
      <c r="B14" s="15">
        <f t="shared" si="1"/>
        <v>10</v>
      </c>
      <c r="C14" s="4" t="s">
        <v>64</v>
      </c>
      <c r="D14" s="18">
        <f t="shared" si="0"/>
        <v>62</v>
      </c>
      <c r="E14" s="15">
        <v>8</v>
      </c>
      <c r="F14" s="4">
        <v>13</v>
      </c>
      <c r="G14" s="15">
        <v>6</v>
      </c>
      <c r="H14" s="4">
        <v>15</v>
      </c>
      <c r="I14" s="15">
        <v>5</v>
      </c>
      <c r="J14" s="4">
        <v>16</v>
      </c>
      <c r="K14" s="15">
        <v>4</v>
      </c>
      <c r="L14" s="4">
        <v>18</v>
      </c>
      <c r="M14" s="15"/>
      <c r="N14" s="4"/>
      <c r="O14" s="15"/>
      <c r="P14" s="4"/>
    </row>
    <row r="15" spans="2:16">
      <c r="B15" s="15">
        <f t="shared" si="1"/>
        <v>11</v>
      </c>
      <c r="C15" s="4" t="s">
        <v>83</v>
      </c>
      <c r="D15" s="18">
        <f t="shared" si="0"/>
        <v>60</v>
      </c>
      <c r="E15" s="15">
        <v>2</v>
      </c>
      <c r="F15" s="4">
        <v>22</v>
      </c>
      <c r="G15" s="15"/>
      <c r="H15" s="4"/>
      <c r="I15" s="15"/>
      <c r="J15" s="4"/>
      <c r="K15" s="15">
        <v>5</v>
      </c>
      <c r="L15" s="4">
        <v>16</v>
      </c>
      <c r="M15" s="15">
        <v>2</v>
      </c>
      <c r="N15" s="4">
        <v>22</v>
      </c>
      <c r="O15" s="15"/>
      <c r="P15" s="4"/>
    </row>
    <row r="16" spans="2:16">
      <c r="B16" s="15">
        <f t="shared" si="1"/>
        <v>12</v>
      </c>
      <c r="C16" s="5" t="s">
        <v>4</v>
      </c>
      <c r="D16" s="18">
        <f t="shared" si="0"/>
        <v>45</v>
      </c>
      <c r="E16" s="15">
        <v>7</v>
      </c>
      <c r="F16" s="4">
        <v>14</v>
      </c>
      <c r="G16" s="15"/>
      <c r="H16" s="4"/>
      <c r="I16" s="15">
        <v>3</v>
      </c>
      <c r="J16" s="4">
        <v>20</v>
      </c>
      <c r="K16" s="15">
        <v>10</v>
      </c>
      <c r="L16" s="4">
        <v>11</v>
      </c>
      <c r="M16" s="15"/>
      <c r="N16" s="4"/>
      <c r="O16" s="15"/>
      <c r="P16" s="4"/>
    </row>
    <row r="17" spans="2:21">
      <c r="B17" s="15">
        <f t="shared" si="1"/>
        <v>13</v>
      </c>
      <c r="C17" s="4" t="s">
        <v>125</v>
      </c>
      <c r="D17" s="18">
        <f t="shared" si="0"/>
        <v>44</v>
      </c>
      <c r="E17" s="15"/>
      <c r="F17" s="4"/>
      <c r="G17" s="15"/>
      <c r="H17" s="4"/>
      <c r="I17" s="15">
        <v>7</v>
      </c>
      <c r="J17" s="4">
        <v>14</v>
      </c>
      <c r="K17" s="15">
        <v>9</v>
      </c>
      <c r="L17" s="4">
        <v>12</v>
      </c>
      <c r="M17" s="15">
        <v>4</v>
      </c>
      <c r="N17" s="4">
        <v>18</v>
      </c>
      <c r="O17" s="15"/>
      <c r="P17" s="4"/>
    </row>
    <row r="18" spans="2:21">
      <c r="B18" s="15">
        <f t="shared" si="1"/>
        <v>14</v>
      </c>
      <c r="C18" s="5" t="s">
        <v>86</v>
      </c>
      <c r="D18" s="18">
        <f t="shared" si="0"/>
        <v>36</v>
      </c>
      <c r="E18" s="15">
        <v>4</v>
      </c>
      <c r="F18" s="4">
        <v>18</v>
      </c>
      <c r="G18" s="15">
        <v>4</v>
      </c>
      <c r="H18" s="4">
        <v>18</v>
      </c>
      <c r="I18" s="15"/>
      <c r="J18" s="4"/>
      <c r="K18" s="15"/>
      <c r="L18" s="4"/>
      <c r="M18" s="15"/>
      <c r="N18" s="4"/>
      <c r="O18" s="15"/>
      <c r="P18" s="4"/>
    </row>
    <row r="19" spans="2:21">
      <c r="B19" s="15">
        <f t="shared" si="1"/>
        <v>15</v>
      </c>
      <c r="C19" s="4" t="s">
        <v>3</v>
      </c>
      <c r="D19" s="18">
        <f t="shared" si="0"/>
        <v>36</v>
      </c>
      <c r="E19" s="15">
        <v>10</v>
      </c>
      <c r="F19" s="4">
        <v>11</v>
      </c>
      <c r="G19" s="15"/>
      <c r="H19" s="4"/>
      <c r="I19" s="15"/>
      <c r="J19" s="4"/>
      <c r="K19" s="15"/>
      <c r="L19" s="4"/>
      <c r="M19" s="15">
        <v>1</v>
      </c>
      <c r="N19" s="4">
        <v>25</v>
      </c>
      <c r="O19" s="15"/>
      <c r="P19" s="4"/>
    </row>
    <row r="20" spans="2:21">
      <c r="B20" s="15">
        <f t="shared" si="1"/>
        <v>16</v>
      </c>
      <c r="C20" s="5" t="s">
        <v>108</v>
      </c>
      <c r="D20" s="18">
        <f t="shared" si="0"/>
        <v>34</v>
      </c>
      <c r="E20" s="15"/>
      <c r="F20" s="4"/>
      <c r="G20" s="15"/>
      <c r="H20" s="4"/>
      <c r="I20" s="15"/>
      <c r="J20" s="4"/>
      <c r="K20" s="15">
        <v>7</v>
      </c>
      <c r="L20" s="4">
        <v>14</v>
      </c>
      <c r="M20" s="15">
        <v>3</v>
      </c>
      <c r="N20" s="4">
        <v>20</v>
      </c>
      <c r="O20" s="15"/>
      <c r="P20" s="4"/>
    </row>
    <row r="21" spans="2:21">
      <c r="B21" s="15">
        <f t="shared" si="1"/>
        <v>17</v>
      </c>
      <c r="C21" s="4" t="s">
        <v>111</v>
      </c>
      <c r="D21" s="18">
        <f t="shared" si="0"/>
        <v>30</v>
      </c>
      <c r="E21" s="15">
        <v>3</v>
      </c>
      <c r="F21" s="4">
        <v>20</v>
      </c>
      <c r="G21" s="15"/>
      <c r="H21" s="4"/>
      <c r="I21" s="15"/>
      <c r="J21" s="4"/>
      <c r="K21" s="15">
        <v>11</v>
      </c>
      <c r="L21" s="4">
        <v>10</v>
      </c>
      <c r="M21" s="15"/>
      <c r="N21" s="4"/>
      <c r="O21" s="15"/>
      <c r="P21" s="4"/>
    </row>
    <row r="22" spans="2:21">
      <c r="B22" s="15">
        <f t="shared" si="1"/>
        <v>18</v>
      </c>
      <c r="C22" s="4" t="s">
        <v>113</v>
      </c>
      <c r="D22" s="18">
        <f t="shared" si="0"/>
        <v>22</v>
      </c>
      <c r="E22" s="15">
        <v>9</v>
      </c>
      <c r="F22" s="4">
        <v>12</v>
      </c>
      <c r="G22" s="15"/>
      <c r="H22" s="4"/>
      <c r="I22" s="15"/>
      <c r="J22" s="4"/>
      <c r="K22" s="15">
        <v>11</v>
      </c>
      <c r="L22" s="4">
        <v>10</v>
      </c>
      <c r="M22" s="15"/>
      <c r="N22" s="4"/>
      <c r="O22" s="15"/>
      <c r="P22" s="4"/>
    </row>
    <row r="23" spans="2:21">
      <c r="B23" s="15">
        <f t="shared" si="1"/>
        <v>19</v>
      </c>
      <c r="C23" s="5" t="s">
        <v>8</v>
      </c>
      <c r="D23" s="18">
        <f t="shared" si="0"/>
        <v>20</v>
      </c>
      <c r="E23" s="15"/>
      <c r="F23" s="4"/>
      <c r="G23" s="15"/>
      <c r="H23" s="4"/>
      <c r="I23" s="15">
        <v>3</v>
      </c>
      <c r="J23" s="4">
        <v>20</v>
      </c>
      <c r="K23" s="15"/>
      <c r="L23" s="4"/>
      <c r="M23" s="15"/>
      <c r="N23" s="4"/>
      <c r="O23" s="15"/>
      <c r="P23" s="4"/>
    </row>
    <row r="24" spans="2:21">
      <c r="B24" s="15">
        <f t="shared" si="1"/>
        <v>20</v>
      </c>
      <c r="C24" s="4" t="s">
        <v>107</v>
      </c>
      <c r="D24" s="18">
        <f t="shared" si="0"/>
        <v>20</v>
      </c>
      <c r="E24" s="15"/>
      <c r="F24" s="4"/>
      <c r="G24" s="15"/>
      <c r="H24" s="4"/>
      <c r="I24" s="15"/>
      <c r="J24" s="4"/>
      <c r="K24" s="15">
        <v>3</v>
      </c>
      <c r="L24" s="4">
        <v>20</v>
      </c>
      <c r="M24" s="15"/>
      <c r="N24" s="4"/>
      <c r="O24" s="15"/>
      <c r="P24" s="4"/>
    </row>
    <row r="25" spans="2:21">
      <c r="B25" s="15">
        <f t="shared" si="1"/>
        <v>21</v>
      </c>
      <c r="C25" s="4" t="s">
        <v>112</v>
      </c>
      <c r="D25" s="18">
        <f t="shared" si="0"/>
        <v>20</v>
      </c>
      <c r="E25" s="15">
        <v>3</v>
      </c>
      <c r="F25" s="4">
        <v>20</v>
      </c>
      <c r="G25" s="15"/>
      <c r="H25" s="4"/>
      <c r="I25" s="15"/>
      <c r="J25" s="4"/>
      <c r="K25" s="15"/>
      <c r="L25" s="4"/>
      <c r="M25" s="15"/>
      <c r="N25" s="4"/>
      <c r="O25" s="15"/>
      <c r="P25" s="4"/>
    </row>
    <row r="26" spans="2:21">
      <c r="B26" s="15">
        <v>26</v>
      </c>
      <c r="C26" s="5" t="s">
        <v>124</v>
      </c>
      <c r="D26" s="18">
        <f t="shared" si="0"/>
        <v>20</v>
      </c>
      <c r="E26" s="15"/>
      <c r="F26" s="4"/>
      <c r="G26" s="15"/>
      <c r="H26" s="4"/>
      <c r="I26" s="15"/>
      <c r="J26" s="4"/>
      <c r="K26" s="15"/>
      <c r="L26" s="4"/>
      <c r="M26" s="15">
        <v>3</v>
      </c>
      <c r="N26" s="4">
        <v>20</v>
      </c>
      <c r="O26" s="15"/>
      <c r="P26" s="4"/>
      <c r="Q26" s="2"/>
      <c r="R26" s="2"/>
      <c r="S26" s="2"/>
      <c r="T26" s="2"/>
      <c r="U26" s="2"/>
    </row>
    <row r="27" spans="2:21">
      <c r="B27" s="15">
        <f>B26+1</f>
        <v>27</v>
      </c>
      <c r="C27" s="4" t="s">
        <v>84</v>
      </c>
      <c r="D27" s="18">
        <f t="shared" si="0"/>
        <v>15</v>
      </c>
      <c r="E27" s="15"/>
      <c r="F27" s="4"/>
      <c r="G27" s="15"/>
      <c r="H27" s="4"/>
      <c r="I27" s="15">
        <v>6</v>
      </c>
      <c r="J27" s="4">
        <v>15</v>
      </c>
      <c r="K27" s="15"/>
      <c r="L27" s="4"/>
      <c r="M27" s="15"/>
      <c r="N27" s="4"/>
      <c r="O27" s="15"/>
      <c r="P27" s="4"/>
      <c r="Q27" s="2"/>
      <c r="R27" s="2"/>
      <c r="S27" s="2"/>
      <c r="T27" s="2"/>
      <c r="U27" s="2"/>
    </row>
    <row r="28" spans="2:21">
      <c r="B28" s="15">
        <f>B27+1</f>
        <v>28</v>
      </c>
      <c r="C28" s="4" t="s">
        <v>109</v>
      </c>
      <c r="D28" s="18">
        <f t="shared" si="0"/>
        <v>13</v>
      </c>
      <c r="E28" s="15"/>
      <c r="F28" s="4"/>
      <c r="G28" s="15"/>
      <c r="H28" s="4"/>
      <c r="I28" s="15"/>
      <c r="J28" s="4"/>
      <c r="K28" s="15">
        <v>8</v>
      </c>
      <c r="L28" s="4">
        <v>13</v>
      </c>
      <c r="M28" s="15"/>
      <c r="N28" s="4"/>
      <c r="O28" s="15"/>
      <c r="P28" s="4"/>
      <c r="Q28" s="2"/>
      <c r="R28" s="2"/>
      <c r="S28" s="2"/>
      <c r="T28" s="2"/>
      <c r="U28" s="2"/>
    </row>
    <row r="29" spans="2:21">
      <c r="B29" s="15">
        <f>B28+1</f>
        <v>29</v>
      </c>
      <c r="C29" s="5" t="s">
        <v>114</v>
      </c>
      <c r="D29" s="18">
        <f t="shared" si="0"/>
        <v>12</v>
      </c>
      <c r="E29" s="15">
        <v>9</v>
      </c>
      <c r="F29" s="4">
        <v>12</v>
      </c>
      <c r="G29" s="15"/>
      <c r="H29" s="4"/>
      <c r="I29" s="15"/>
      <c r="J29" s="4"/>
      <c r="K29" s="15"/>
      <c r="L29" s="4"/>
      <c r="M29" s="15"/>
      <c r="N29" s="4"/>
      <c r="O29" s="15"/>
      <c r="P29" s="4"/>
      <c r="Q29" s="2"/>
      <c r="R29" s="2"/>
      <c r="S29" s="2"/>
      <c r="T29" s="2"/>
      <c r="U29" s="2"/>
    </row>
    <row r="30" spans="2:21" ht="15.75" thickBot="1">
      <c r="B30" s="7">
        <f>B29+1</f>
        <v>30</v>
      </c>
      <c r="C30" s="8" t="s">
        <v>110</v>
      </c>
      <c r="D30" s="19">
        <f t="shared" si="0"/>
        <v>11</v>
      </c>
      <c r="E30" s="7"/>
      <c r="F30" s="8"/>
      <c r="G30" s="7"/>
      <c r="H30" s="8"/>
      <c r="I30" s="7"/>
      <c r="J30" s="8"/>
      <c r="K30" s="7">
        <v>10</v>
      </c>
      <c r="L30" s="8">
        <v>11</v>
      </c>
      <c r="M30" s="7"/>
      <c r="N30" s="8"/>
      <c r="O30" s="7"/>
      <c r="P30" s="8"/>
      <c r="Q30" s="2"/>
      <c r="R30" s="2"/>
      <c r="S30" s="2"/>
      <c r="T30" s="2"/>
      <c r="U30" s="2"/>
    </row>
    <row r="31" spans="2:2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</row>
    <row r="32" spans="2:2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</row>
    <row r="33" spans="2:2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</row>
    <row r="34" spans="2:2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</row>
    <row r="35" spans="2:2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</row>
    <row r="36" spans="2:21"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</row>
    <row r="37" spans="2:2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</row>
    <row r="38" spans="2:2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</row>
    <row r="39" spans="2:2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</row>
    <row r="40" spans="2:2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</sheetData>
  <sortState ref="B5:P30">
    <sortCondition descending="1" ref="D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74"/>
  <sheetViews>
    <sheetView zoomScaleNormal="100" workbookViewId="0">
      <selection activeCell="E10" sqref="E10"/>
    </sheetView>
  </sheetViews>
  <sheetFormatPr baseColWidth="10" defaultRowHeight="15"/>
  <cols>
    <col min="1" max="1" width="3.28515625" customWidth="1"/>
    <col min="2" max="2" width="7.85546875" customWidth="1"/>
    <col min="3" max="3" width="41" customWidth="1"/>
  </cols>
  <sheetData>
    <row r="1" spans="2:19" ht="27" thickBot="1">
      <c r="C1" s="11" t="s">
        <v>20</v>
      </c>
      <c r="D1" s="3"/>
    </row>
    <row r="2" spans="2:19" ht="15.75" thickBot="1"/>
    <row r="3" spans="2:19">
      <c r="B3" s="26" t="s">
        <v>40</v>
      </c>
      <c r="C3" s="16" t="s">
        <v>38</v>
      </c>
      <c r="D3" s="23" t="s">
        <v>1</v>
      </c>
      <c r="E3" s="21" t="s">
        <v>45</v>
      </c>
      <c r="F3" s="22"/>
      <c r="G3" s="21" t="s">
        <v>28</v>
      </c>
      <c r="H3" s="22"/>
      <c r="I3" s="21" t="s">
        <v>31</v>
      </c>
      <c r="J3" s="22"/>
      <c r="K3" s="21" t="s">
        <v>44</v>
      </c>
      <c r="L3" s="22"/>
      <c r="M3" s="21" t="s">
        <v>32</v>
      </c>
      <c r="N3" s="22"/>
      <c r="O3" s="21" t="s">
        <v>33</v>
      </c>
      <c r="P3" s="22"/>
    </row>
    <row r="4" spans="2:19">
      <c r="B4" s="20" t="s">
        <v>41</v>
      </c>
      <c r="C4" s="17" t="s">
        <v>39</v>
      </c>
      <c r="D4" s="24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5" t="s">
        <v>12</v>
      </c>
      <c r="L4" s="4" t="s">
        <v>13</v>
      </c>
      <c r="M4" s="15" t="s">
        <v>15</v>
      </c>
      <c r="N4" s="4" t="s">
        <v>14</v>
      </c>
      <c r="O4" s="15" t="s">
        <v>12</v>
      </c>
      <c r="P4" s="4" t="s">
        <v>14</v>
      </c>
    </row>
    <row r="5" spans="2:19">
      <c r="B5" s="15">
        <v>1</v>
      </c>
      <c r="C5" s="4" t="s">
        <v>103</v>
      </c>
      <c r="D5" s="18">
        <f>F5+H5+J5+L5+N5+P5</f>
        <v>47</v>
      </c>
      <c r="E5" s="15">
        <v>1</v>
      </c>
      <c r="F5" s="12">
        <v>25</v>
      </c>
      <c r="G5" s="15"/>
      <c r="H5" s="4"/>
      <c r="I5" s="15"/>
      <c r="J5" s="4"/>
      <c r="K5" s="15">
        <v>2</v>
      </c>
      <c r="L5" s="4">
        <v>22</v>
      </c>
      <c r="M5" s="15"/>
      <c r="N5" s="4"/>
      <c r="O5" s="15"/>
      <c r="P5" s="4"/>
    </row>
    <row r="6" spans="2:19">
      <c r="B6" s="15">
        <f>B5+1</f>
        <v>2</v>
      </c>
      <c r="C6" s="4" t="s">
        <v>102</v>
      </c>
      <c r="D6" s="18">
        <f t="shared" ref="D6:D8" si="0">F6+H6+J6+L6+N6+P6</f>
        <v>47</v>
      </c>
      <c r="E6" s="15">
        <v>2</v>
      </c>
      <c r="F6" s="4">
        <v>22</v>
      </c>
      <c r="G6" s="15"/>
      <c r="H6" s="4"/>
      <c r="I6" s="15"/>
      <c r="J6" s="4"/>
      <c r="K6" s="15">
        <v>1</v>
      </c>
      <c r="L6" s="4">
        <v>25</v>
      </c>
      <c r="M6" s="15"/>
      <c r="N6" s="4"/>
      <c r="O6" s="15"/>
      <c r="P6" s="4"/>
    </row>
    <row r="7" spans="2:19">
      <c r="B7" s="15">
        <f t="shared" ref="B7:B8" si="1">B6+1</f>
        <v>3</v>
      </c>
      <c r="C7" s="4" t="s">
        <v>69</v>
      </c>
      <c r="D7" s="18">
        <f t="shared" si="0"/>
        <v>45</v>
      </c>
      <c r="E7" s="15">
        <v>3</v>
      </c>
      <c r="F7" s="4">
        <v>20</v>
      </c>
      <c r="G7" s="15"/>
      <c r="H7" s="4"/>
      <c r="I7" s="15">
        <v>1</v>
      </c>
      <c r="J7" s="4">
        <v>25</v>
      </c>
      <c r="K7" s="15"/>
      <c r="L7" s="4"/>
      <c r="M7" s="15"/>
      <c r="N7" s="4"/>
      <c r="O7" s="15"/>
      <c r="P7" s="4"/>
    </row>
    <row r="8" spans="2:19" ht="15.75" thickBot="1">
      <c r="B8" s="7">
        <f t="shared" si="1"/>
        <v>4</v>
      </c>
      <c r="C8" s="8" t="s">
        <v>75</v>
      </c>
      <c r="D8" s="18">
        <f t="shared" si="0"/>
        <v>25</v>
      </c>
      <c r="E8" s="7"/>
      <c r="F8" s="8"/>
      <c r="G8" s="7"/>
      <c r="H8" s="8"/>
      <c r="I8" s="7">
        <v>1</v>
      </c>
      <c r="J8" s="8">
        <v>25</v>
      </c>
      <c r="K8" s="7"/>
      <c r="L8" s="8"/>
      <c r="M8" s="7"/>
      <c r="N8" s="8"/>
      <c r="O8" s="7"/>
      <c r="P8" s="8"/>
    </row>
    <row r="9" spans="2:19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</row>
    <row r="10" spans="2:19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</row>
    <row r="11" spans="2:19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</row>
    <row r="12" spans="2:19">
      <c r="B12" s="1"/>
      <c r="C12" s="2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</row>
    <row r="13" spans="2:19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</row>
    <row r="14" spans="2:19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</row>
    <row r="15" spans="2:19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</row>
    <row r="16" spans="2:19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</row>
    <row r="17" spans="2:19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</row>
    <row r="18" spans="2:19">
      <c r="B18" s="1"/>
      <c r="C18" s="2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</row>
    <row r="19" spans="2:19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</row>
    <row r="20" spans="2:19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</row>
    <row r="21" spans="2:19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</row>
    <row r="22" spans="2:19">
      <c r="B22" s="1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</row>
    <row r="23" spans="2:19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</row>
    <row r="24" spans="2:19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</row>
    <row r="25" spans="2:19">
      <c r="B25" s="1"/>
      <c r="C25" s="1"/>
      <c r="D25" s="1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</row>
    <row r="26" spans="2:19">
      <c r="B26" s="1"/>
      <c r="C26" s="2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</row>
    <row r="27" spans="2:19">
      <c r="B27" s="1"/>
      <c r="C27" s="27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</row>
    <row r="28" spans="2:19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</row>
    <row r="29" spans="2:19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</row>
    <row r="30" spans="2:19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</row>
    <row r="31" spans="2:1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</row>
    <row r="32" spans="2:1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</row>
    <row r="33" spans="2:19">
      <c r="B33" s="1"/>
      <c r="C33" s="2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</row>
    <row r="34" spans="2:1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</row>
    <row r="35" spans="2:1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</row>
    <row r="36" spans="2:1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</row>
    <row r="37" spans="2:19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2:19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2:19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2:19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9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2:19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2:19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2:19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2:19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2:19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2:19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2:19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19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</sheetData>
  <sortState ref="B5:R11">
    <sortCondition descending="1" ref="D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0"/>
  <sheetViews>
    <sheetView zoomScaleNormal="100" workbookViewId="0">
      <selection activeCell="C14" sqref="C14"/>
    </sheetView>
  </sheetViews>
  <sheetFormatPr baseColWidth="10" defaultRowHeight="15"/>
  <cols>
    <col min="1" max="1" width="3.28515625" customWidth="1"/>
    <col min="2" max="2" width="7.85546875" customWidth="1"/>
    <col min="3" max="3" width="38.5703125" customWidth="1"/>
  </cols>
  <sheetData>
    <row r="1" spans="2:16" ht="27" thickBot="1">
      <c r="C1" s="11" t="s">
        <v>21</v>
      </c>
      <c r="D1" s="3"/>
    </row>
    <row r="2" spans="2:16" ht="15.75" thickBot="1"/>
    <row r="3" spans="2:16" ht="15.75" thickBot="1">
      <c r="B3" s="26" t="s">
        <v>40</v>
      </c>
      <c r="C3" s="16" t="s">
        <v>38</v>
      </c>
      <c r="D3" s="23" t="s">
        <v>1</v>
      </c>
      <c r="E3" s="21" t="s">
        <v>42</v>
      </c>
      <c r="F3" s="22"/>
      <c r="G3" s="21" t="s">
        <v>43</v>
      </c>
      <c r="H3" s="22"/>
      <c r="I3" s="21" t="s">
        <v>31</v>
      </c>
      <c r="J3" s="22"/>
      <c r="K3" s="30" t="s">
        <v>30</v>
      </c>
      <c r="L3" s="31"/>
      <c r="M3" s="21" t="s">
        <v>32</v>
      </c>
      <c r="N3" s="22"/>
      <c r="O3" s="21" t="s">
        <v>33</v>
      </c>
      <c r="P3" s="22"/>
    </row>
    <row r="4" spans="2:16">
      <c r="B4" s="20" t="s">
        <v>41</v>
      </c>
      <c r="C4" s="17" t="s">
        <v>39</v>
      </c>
      <c r="D4" s="24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3" t="s">
        <v>12</v>
      </c>
      <c r="L4" s="14" t="s">
        <v>13</v>
      </c>
      <c r="M4" s="15" t="s">
        <v>15</v>
      </c>
      <c r="N4" s="4" t="s">
        <v>14</v>
      </c>
      <c r="O4" s="15" t="s">
        <v>12</v>
      </c>
      <c r="P4" s="4" t="s">
        <v>14</v>
      </c>
    </row>
    <row r="5" spans="2:16">
      <c r="B5" s="15">
        <v>1</v>
      </c>
      <c r="C5" s="4" t="s">
        <v>35</v>
      </c>
      <c r="D5" s="18">
        <f>F5+H5+J5+L5+N5+P5</f>
        <v>47</v>
      </c>
      <c r="E5" s="15">
        <v>2</v>
      </c>
      <c r="F5" s="17">
        <v>22</v>
      </c>
      <c r="G5" s="15"/>
      <c r="H5" s="4"/>
      <c r="I5" s="15">
        <v>1</v>
      </c>
      <c r="J5" s="4">
        <v>25</v>
      </c>
      <c r="K5" s="15"/>
      <c r="L5" s="4"/>
      <c r="M5" s="15"/>
      <c r="N5" s="4"/>
      <c r="O5" s="15"/>
      <c r="P5" s="4"/>
    </row>
    <row r="6" spans="2:16">
      <c r="B6" s="15">
        <f>B5+1</f>
        <v>2</v>
      </c>
      <c r="C6" s="4" t="s">
        <v>34</v>
      </c>
      <c r="D6" s="18">
        <f t="shared" ref="D6:D9" si="0">F6+H6+J6+L6+N6+P6</f>
        <v>45</v>
      </c>
      <c r="E6" s="15">
        <v>1</v>
      </c>
      <c r="F6" s="25">
        <v>25</v>
      </c>
      <c r="G6" s="15"/>
      <c r="H6" s="4"/>
      <c r="I6" s="15"/>
      <c r="J6" s="4"/>
      <c r="K6" s="15">
        <v>3</v>
      </c>
      <c r="L6" s="4">
        <v>20</v>
      </c>
      <c r="M6" s="15"/>
      <c r="N6" s="4"/>
      <c r="O6" s="15"/>
      <c r="P6" s="4"/>
    </row>
    <row r="7" spans="2:16">
      <c r="B7" s="15">
        <f>B6+1</f>
        <v>3</v>
      </c>
      <c r="C7" s="4" t="s">
        <v>99</v>
      </c>
      <c r="D7" s="18">
        <f t="shared" si="0"/>
        <v>25</v>
      </c>
      <c r="E7" s="15"/>
      <c r="F7" s="4"/>
      <c r="G7" s="15"/>
      <c r="H7" s="4"/>
      <c r="I7" s="15"/>
      <c r="J7" s="4"/>
      <c r="K7" s="15">
        <v>1</v>
      </c>
      <c r="L7" s="4">
        <v>25</v>
      </c>
      <c r="M7" s="15"/>
      <c r="N7" s="4"/>
      <c r="O7" s="15"/>
      <c r="P7" s="4"/>
    </row>
    <row r="8" spans="2:16">
      <c r="B8" s="15">
        <f>B7+1</f>
        <v>4</v>
      </c>
      <c r="C8" s="4" t="s">
        <v>100</v>
      </c>
      <c r="D8" s="18">
        <f t="shared" si="0"/>
        <v>22</v>
      </c>
      <c r="E8" s="15"/>
      <c r="F8" s="4"/>
      <c r="G8" s="15"/>
      <c r="H8" s="4"/>
      <c r="I8" s="15"/>
      <c r="J8" s="4"/>
      <c r="K8" s="15">
        <v>2</v>
      </c>
      <c r="L8" s="4">
        <v>22</v>
      </c>
      <c r="M8" s="15"/>
      <c r="N8" s="4"/>
      <c r="O8" s="15"/>
      <c r="P8" s="4"/>
    </row>
    <row r="9" spans="2:16" ht="15.75" thickBot="1">
      <c r="B9" s="7">
        <f>B8+1</f>
        <v>5</v>
      </c>
      <c r="C9" s="8" t="s">
        <v>101</v>
      </c>
      <c r="D9" s="19">
        <f t="shared" si="0"/>
        <v>20</v>
      </c>
      <c r="E9" s="7"/>
      <c r="F9" s="8"/>
      <c r="G9" s="7"/>
      <c r="H9" s="8"/>
      <c r="I9" s="7"/>
      <c r="J9" s="8"/>
      <c r="K9" s="7">
        <v>3</v>
      </c>
      <c r="L9" s="8">
        <v>20</v>
      </c>
      <c r="M9" s="7"/>
      <c r="N9" s="8"/>
      <c r="O9" s="7"/>
      <c r="P9" s="8"/>
    </row>
    <row r="10" spans="2:16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>
      <c r="B19" s="1"/>
      <c r="C19" s="2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>
      <c r="B20" s="1"/>
      <c r="C20" s="2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>
      <c r="B22" s="1"/>
      <c r="C22" s="2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>
      <c r="B28" s="1"/>
      <c r="C28" s="27"/>
      <c r="D28" s="1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</row>
    <row r="29" spans="2:16"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>
      <c r="B30" s="1"/>
      <c r="C30" s="2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>
      <c r="B36" s="1"/>
      <c r="C36" s="2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</sheetData>
  <sortState ref="B5:R9">
    <sortCondition descending="1" ref="D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D5" sqref="D5"/>
    </sheetView>
  </sheetViews>
  <sheetFormatPr baseColWidth="10" defaultRowHeight="15"/>
  <cols>
    <col min="1" max="1" width="3.7109375" customWidth="1"/>
    <col min="2" max="2" width="7.85546875" customWidth="1"/>
    <col min="3" max="3" width="38.7109375" customWidth="1"/>
  </cols>
  <sheetData>
    <row r="1" spans="1:17" ht="27" thickBot="1">
      <c r="C1" s="11" t="s">
        <v>21</v>
      </c>
      <c r="D1" s="3"/>
    </row>
    <row r="2" spans="1:17" ht="15.75" thickBot="1"/>
    <row r="3" spans="1:17" ht="15.75" thickBot="1">
      <c r="B3" s="26" t="s">
        <v>40</v>
      </c>
      <c r="C3" s="16" t="s">
        <v>38</v>
      </c>
      <c r="D3" s="23" t="s">
        <v>1</v>
      </c>
      <c r="E3" s="21" t="s">
        <v>42</v>
      </c>
      <c r="F3" s="22"/>
      <c r="G3" s="21" t="s">
        <v>43</v>
      </c>
      <c r="H3" s="22"/>
      <c r="I3" s="21" t="s">
        <v>31</v>
      </c>
      <c r="J3" s="22"/>
      <c r="K3" s="30" t="s">
        <v>30</v>
      </c>
      <c r="L3" s="31"/>
      <c r="M3" s="21" t="s">
        <v>32</v>
      </c>
      <c r="N3" s="22"/>
      <c r="O3" s="21" t="s">
        <v>33</v>
      </c>
      <c r="P3" s="22"/>
    </row>
    <row r="4" spans="1:17">
      <c r="B4" s="20" t="s">
        <v>41</v>
      </c>
      <c r="C4" s="17" t="s">
        <v>39</v>
      </c>
      <c r="D4" s="24" t="s">
        <v>37</v>
      </c>
      <c r="E4" s="15" t="s">
        <v>12</v>
      </c>
      <c r="F4" s="4" t="s">
        <v>13</v>
      </c>
      <c r="G4" s="15" t="s">
        <v>12</v>
      </c>
      <c r="H4" s="4" t="s">
        <v>14</v>
      </c>
      <c r="I4" s="15" t="s">
        <v>15</v>
      </c>
      <c r="J4" s="4" t="s">
        <v>14</v>
      </c>
      <c r="K4" s="13" t="s">
        <v>12</v>
      </c>
      <c r="L4" s="14" t="s">
        <v>13</v>
      </c>
      <c r="M4" s="15" t="s">
        <v>15</v>
      </c>
      <c r="N4" s="4" t="s">
        <v>14</v>
      </c>
      <c r="O4" s="15" t="s">
        <v>12</v>
      </c>
      <c r="P4" s="4" t="s">
        <v>14</v>
      </c>
    </row>
    <row r="5" spans="1:17">
      <c r="B5" s="15">
        <v>1</v>
      </c>
      <c r="C5" s="4" t="s">
        <v>52</v>
      </c>
      <c r="D5" s="18">
        <f>F5+H5+J5+L5+N5+P5</f>
        <v>50</v>
      </c>
      <c r="E5" s="15"/>
      <c r="F5" s="12"/>
      <c r="G5" s="15">
        <v>1</v>
      </c>
      <c r="H5" s="4">
        <v>25</v>
      </c>
      <c r="I5" s="15"/>
      <c r="J5" s="4"/>
      <c r="K5" s="15">
        <v>1</v>
      </c>
      <c r="L5" s="4">
        <v>25</v>
      </c>
      <c r="M5" s="15"/>
      <c r="N5" s="4"/>
      <c r="O5" s="15"/>
      <c r="P5" s="4"/>
    </row>
    <row r="6" spans="1:17" ht="15.75" thickBot="1">
      <c r="B6" s="7">
        <f>B5+1</f>
        <v>2</v>
      </c>
      <c r="C6" s="8"/>
      <c r="D6" s="18">
        <f>F6+H6+J6+L6+N6+P6</f>
        <v>0</v>
      </c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</row>
    <row r="7" spans="1:17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M15" s="2"/>
      <c r="N15" s="2"/>
      <c r="O15" s="2"/>
      <c r="P15" s="2"/>
      <c r="Q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Mob</vt:lpstr>
      <vt:lpstr>SP</vt:lpstr>
      <vt:lpstr>PT</vt:lpstr>
      <vt:lpstr>PM</vt:lpstr>
      <vt:lpstr>OA</vt:lpstr>
      <vt:lpstr>O</vt:lpstr>
      <vt:lpstr>Eléctrique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Guillaume</cp:lastModifiedBy>
  <dcterms:created xsi:type="dcterms:W3CDTF">2016-09-12T16:29:50Z</dcterms:created>
  <dcterms:modified xsi:type="dcterms:W3CDTF">2017-10-08T12:46:56Z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